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30" windowWidth="17235" windowHeight="8760" tabRatio="596"/>
  </bookViews>
  <sheets>
    <sheet name="01.07.2025" sheetId="43" r:id="rId1"/>
    <sheet name="Лист1" sheetId="44" r:id="rId2"/>
  </sheets>
  <definedNames>
    <definedName name="_xlnm._FilterDatabase" localSheetId="0" hidden="1">'01.07.2025'!$B$7:$IW$225</definedName>
  </definedNames>
  <calcPr calcId="145621"/>
</workbook>
</file>

<file path=xl/calcChain.xml><?xml version="1.0" encoding="utf-8"?>
<calcChain xmlns="http://schemas.openxmlformats.org/spreadsheetml/2006/main">
  <c r="F54" i="43" l="1"/>
  <c r="F62" i="43"/>
  <c r="F70" i="43"/>
  <c r="F78" i="43"/>
  <c r="F86" i="43"/>
  <c r="F102" i="43"/>
  <c r="F110" i="43"/>
  <c r="F118" i="43"/>
  <c r="F126" i="43"/>
  <c r="F134" i="43"/>
  <c r="F142" i="43"/>
  <c r="F150" i="43"/>
  <c r="F182" i="43"/>
  <c r="F190" i="43"/>
  <c r="F206" i="43"/>
  <c r="F214" i="43"/>
  <c r="D221" i="43"/>
  <c r="Y221" i="43"/>
  <c r="E221" i="43"/>
  <c r="F220" i="43"/>
  <c r="F219" i="43"/>
  <c r="F218" i="43"/>
  <c r="F217" i="43"/>
  <c r="F216" i="43"/>
  <c r="F215" i="43"/>
  <c r="F213" i="43"/>
  <c r="F212" i="43"/>
  <c r="F211" i="43"/>
  <c r="F210" i="43"/>
  <c r="F209" i="43"/>
  <c r="F208" i="43"/>
  <c r="F207" i="43"/>
  <c r="F205" i="43"/>
  <c r="F204" i="43"/>
  <c r="F203" i="43"/>
  <c r="F202" i="43"/>
  <c r="F201" i="43"/>
  <c r="F200" i="43"/>
  <c r="F199" i="43"/>
  <c r="F198" i="43"/>
  <c r="F196" i="43"/>
  <c r="F195" i="43"/>
  <c r="F194" i="43"/>
  <c r="F193" i="43"/>
  <c r="F192" i="43"/>
  <c r="F191" i="43"/>
  <c r="F189" i="43"/>
  <c r="F188" i="43"/>
  <c r="F187" i="43"/>
  <c r="F186" i="43"/>
  <c r="F185" i="43"/>
  <c r="F184" i="43"/>
  <c r="F183" i="43"/>
  <c r="F181" i="43"/>
  <c r="F180" i="43"/>
  <c r="F179" i="43"/>
  <c r="F177" i="43"/>
  <c r="F176" i="43"/>
  <c r="F175" i="43"/>
  <c r="F174" i="43"/>
  <c r="F173" i="43"/>
  <c r="F172" i="43"/>
  <c r="F171" i="43"/>
  <c r="F170" i="43"/>
  <c r="F169" i="43"/>
  <c r="F168" i="43"/>
  <c r="F167" i="43"/>
  <c r="F166" i="43"/>
  <c r="F165" i="43"/>
  <c r="F164" i="43"/>
  <c r="F163" i="43"/>
  <c r="F162" i="43"/>
  <c r="F161" i="43"/>
  <c r="F160" i="43"/>
  <c r="F159" i="43"/>
  <c r="F158" i="43"/>
  <c r="F157" i="43"/>
  <c r="F155" i="43"/>
  <c r="F153" i="43"/>
  <c r="F152" i="43"/>
  <c r="F151" i="43"/>
  <c r="F149" i="43"/>
  <c r="F148" i="43"/>
  <c r="F147" i="43"/>
  <c r="F146" i="43"/>
  <c r="F145" i="43"/>
  <c r="F144" i="43"/>
  <c r="F143" i="43"/>
  <c r="F141" i="43"/>
  <c r="F140" i="43"/>
  <c r="F139" i="43"/>
  <c r="F137" i="43"/>
  <c r="F136" i="43"/>
  <c r="F135" i="43"/>
  <c r="F133" i="43"/>
  <c r="F132" i="43"/>
  <c r="F131" i="43"/>
  <c r="F129" i="43"/>
  <c r="F128" i="43"/>
  <c r="F127" i="43"/>
  <c r="F125" i="43"/>
  <c r="F124" i="43"/>
  <c r="F123" i="43"/>
  <c r="F122" i="43"/>
  <c r="F121" i="43"/>
  <c r="F120" i="43"/>
  <c r="F119" i="43"/>
  <c r="F117" i="43"/>
  <c r="F116" i="43"/>
  <c r="F115" i="43"/>
  <c r="F114" i="43"/>
  <c r="F113" i="43"/>
  <c r="F112" i="43"/>
  <c r="F111" i="43"/>
  <c r="F109" i="43"/>
  <c r="F108" i="43"/>
  <c r="F107" i="43"/>
  <c r="F106" i="43"/>
  <c r="F104" i="43"/>
  <c r="F103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5" i="43"/>
  <c r="F84" i="43"/>
  <c r="F83" i="43"/>
  <c r="F82" i="43"/>
  <c r="F81" i="43"/>
  <c r="F80" i="43"/>
  <c r="F79" i="43"/>
  <c r="F77" i="43"/>
  <c r="F76" i="43"/>
  <c r="F75" i="43"/>
  <c r="F74" i="43"/>
  <c r="F73" i="43"/>
  <c r="F72" i="43"/>
  <c r="F71" i="43"/>
  <c r="F69" i="43"/>
  <c r="F68" i="43"/>
  <c r="F67" i="43"/>
  <c r="F66" i="43"/>
  <c r="F65" i="43"/>
  <c r="F64" i="43"/>
  <c r="F63" i="43"/>
  <c r="F61" i="43"/>
  <c r="F60" i="43"/>
  <c r="F59" i="43"/>
  <c r="F58" i="43"/>
  <c r="F57" i="43"/>
  <c r="F56" i="43"/>
  <c r="F55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3" i="43"/>
  <c r="F21" i="43"/>
  <c r="F20" i="43"/>
  <c r="F19" i="43"/>
  <c r="F18" i="43"/>
  <c r="F16" i="43"/>
  <c r="F14" i="43"/>
  <c r="F13" i="43"/>
  <c r="F11" i="43"/>
  <c r="F10" i="43"/>
  <c r="F156" i="43" l="1"/>
  <c r="F22" i="43"/>
  <c r="F138" i="43"/>
  <c r="F178" i="43"/>
  <c r="F154" i="43"/>
  <c r="F130" i="43"/>
  <c r="F17" i="43"/>
  <c r="F9" i="43"/>
  <c r="F105" i="43"/>
  <c r="F15" i="43"/>
  <c r="F12" i="43"/>
  <c r="F197" i="43"/>
  <c r="F7" i="43"/>
  <c r="F24" i="43"/>
  <c r="F8" i="43"/>
  <c r="F221" i="43" l="1"/>
</calcChain>
</file>

<file path=xl/sharedStrings.xml><?xml version="1.0" encoding="utf-8"?>
<sst xmlns="http://schemas.openxmlformats.org/spreadsheetml/2006/main" count="603" uniqueCount="318">
  <si>
    <t>кг</t>
  </si>
  <si>
    <t>шт</t>
  </si>
  <si>
    <t>Усього</t>
  </si>
  <si>
    <t>кільк.</t>
  </si>
  <si>
    <t>Надходження</t>
  </si>
  <si>
    <t>Всього видатки</t>
  </si>
  <si>
    <t>Мат-відпов.особа</t>
  </si>
  <si>
    <t>од. вим.</t>
  </si>
  <si>
    <t>ДУ "ІДВ НАМН України"</t>
  </si>
  <si>
    <t>м</t>
  </si>
  <si>
    <t>амп</t>
  </si>
  <si>
    <t>таб</t>
  </si>
  <si>
    <t>уп</t>
  </si>
  <si>
    <t>туб</t>
  </si>
  <si>
    <t>наб</t>
  </si>
  <si>
    <t>фл</t>
  </si>
  <si>
    <t>пар</t>
  </si>
  <si>
    <t>термометр холод</t>
  </si>
  <si>
    <t>Підпис виконавця</t>
  </si>
  <si>
    <t>рул</t>
  </si>
  <si>
    <t>термометр скляний ртутний</t>
  </si>
  <si>
    <t xml:space="preserve">Назва   1512 </t>
  </si>
  <si>
    <t>БактеріоДез нью 100мл</t>
  </si>
  <si>
    <t>капс</t>
  </si>
  <si>
    <t>саше</t>
  </si>
  <si>
    <t>табл</t>
  </si>
  <si>
    <t>туба</t>
  </si>
  <si>
    <t>л</t>
  </si>
  <si>
    <t>паков</t>
  </si>
  <si>
    <r>
      <t>СПИРТ ЕТИЛОВИЙ 96% розч.д/зовн.заст.96%  (0,807)</t>
    </r>
    <r>
      <rPr>
        <sz val="8"/>
        <color indexed="28"/>
        <rFont val="Times New Roman"/>
        <family val="1"/>
        <charset val="204"/>
      </rPr>
      <t xml:space="preserve"> 2 000 фл.09.12.2024р.</t>
    </r>
  </si>
  <si>
    <r>
      <t>СПИРТ ЕТИЛОВИЙ 96% розч.д/зовн.заст.96%  (0,807)</t>
    </r>
    <r>
      <rPr>
        <sz val="8"/>
        <color indexed="28"/>
        <rFont val="Times New Roman"/>
        <family val="1"/>
        <charset val="204"/>
      </rPr>
      <t xml:space="preserve"> 1 500 фл. 23.12.2024р.</t>
    </r>
  </si>
  <si>
    <r>
      <t xml:space="preserve">СПИРТ ЕТИЛОВИЙ 70% розч.д/зовн.заст.70% (0,887) </t>
    </r>
    <r>
      <rPr>
        <sz val="10"/>
        <color indexed="30"/>
        <rFont val="Times New Roman"/>
        <family val="1"/>
        <charset val="204"/>
      </rPr>
      <t>144 фл (11.09.24р.)+336 фл(23.09.24р.)+250фл (06.11.2024р.)+790фл (05.12.2024р)</t>
    </r>
  </si>
  <si>
    <r>
      <t xml:space="preserve">СПИРТ ЕТИЛОВИЙ 70% розч.д/зовн.заст.70% (0,887) 1500фл (23.12.24р.) </t>
    </r>
    <r>
      <rPr>
        <sz val="10"/>
        <color indexed="60"/>
        <rFont val="Times New Roman"/>
        <family val="1"/>
        <charset val="204"/>
      </rPr>
      <t/>
    </r>
  </si>
  <si>
    <r>
      <rPr>
        <sz val="14"/>
        <rFont val="Times New Roman"/>
        <family val="1"/>
        <charset val="204"/>
      </rPr>
      <t>Бинт</t>
    </r>
    <r>
      <rPr>
        <sz val="9"/>
        <rFont val="Times New Roman"/>
        <family val="1"/>
        <charset val="204"/>
      </rPr>
      <t xml:space="preserve"> в'язаний медичний н/ст 7м х 14cм</t>
    </r>
  </si>
  <si>
    <r>
      <rPr>
        <sz val="11"/>
        <rFont val="Times New Roman"/>
        <family val="1"/>
        <charset val="204"/>
      </rPr>
      <t>БИНТ</t>
    </r>
    <r>
      <rPr>
        <sz val="10"/>
        <rFont val="Times New Roman"/>
        <family val="1"/>
        <charset val="204"/>
      </rPr>
      <t xml:space="preserve"> марлевий медичний н/ст 7м х 14cм "MEDICARE", тип 20</t>
    </r>
  </si>
  <si>
    <t>Шприц ін'єкційний одноразового використання, луєр сліп "MEDICARE", 20,0 мл (трьохкомпонентний, з голкою 0,8 x 38мм</t>
  </si>
  <si>
    <t>Агар MRS для лактобактерій(Індія), 500г</t>
  </si>
  <si>
    <t>Агар Мюллера-Хінтона 250г</t>
  </si>
  <si>
    <t>конт</t>
  </si>
  <si>
    <t>Азимед капс по 250мг.по 6 таблеток у блістері</t>
  </si>
  <si>
    <t>АЗИТРОМІЦИН - ВІСТА порошок ліоф.д/інф.500мг №1фл</t>
  </si>
  <si>
    <t>АРТРОКС розч.д/ін`єк.100мг/мл 2мл № 10 (5х2) фл.</t>
  </si>
  <si>
    <t>АНАЛЬГІН розч.д/ін'єк. 500мг/мл 2мл № 10 (5х2) амп.</t>
  </si>
  <si>
    <t>АНТРАЛЬ® таб.в/о 0.2г № 30 бліст.</t>
  </si>
  <si>
    <t>АКТОВЕГІН розч.д/ін'єкц.40мг/мл 5мл (200мг) №5амп</t>
  </si>
  <si>
    <t>АКТОВЕГІН розч.д/ін'єкц.40мг/мл 10мл (400мг) №5амп</t>
  </si>
  <si>
    <t>АКСОТИЛІН розч.д/ін.1000мг/4мл 4мл № 10 (5х2) амп.</t>
  </si>
  <si>
    <t>АКНЕТІН® капс. 16мг № 30 (10х3) бліст.</t>
  </si>
  <si>
    <t>АМІАКУ РОЗЧИН 10% д/зовн.заст. 10% 40мл фл</t>
  </si>
  <si>
    <t>АРТИФРИН -Здоров‘я р-н д/ін.карпула 1.7мл N50 (10x5)</t>
  </si>
  <si>
    <t>АСКОРБІНОВА КИСЛОТА 100мг/мл 2мл №10 (5х2)</t>
  </si>
  <si>
    <t>АНТИГІСТІН розч.д/ін. 20мг/мл 1мл № 5 амп.</t>
  </si>
  <si>
    <t>АСПАРКАМ розч. д/ін'єк. 5мл № 10 амп.</t>
  </si>
  <si>
    <t>АСПАРКАМ розч. д/ін'єк. 10мл № 10 амп.</t>
  </si>
  <si>
    <t>АСПАРКАМ таб. № 50 бліст</t>
  </si>
  <si>
    <t>Ацетон тест № 50(Норма)</t>
  </si>
  <si>
    <t>Бахіли 3,0 г</t>
  </si>
  <si>
    <t>БІЦИЛІН®-5 пор.д/сусп.д/ін'єк.1500000 ОД фл.</t>
  </si>
  <si>
    <t>БЕНЗИЛБЕНЗОАТ емульсія нашкірна 20% 50г фл.</t>
  </si>
  <si>
    <t>БЕНЗИЛБЕНЗОАТ крем 250мг/г 40г туба</t>
  </si>
  <si>
    <t>БЕНЗИЛПЕНІЦИЛІН пор.д/розч.д/ін'єк.1000000 ОД фл.</t>
  </si>
  <si>
    <t>БЕТАМЕТАЗОН-ДАРНИЦЯ крем 15г туба</t>
  </si>
  <si>
    <t>Бетасалік мазь 15гр. туба</t>
  </si>
  <si>
    <t>ВАЛЬТРОВІР таб. в/пл.о 500мг № 50</t>
  </si>
  <si>
    <t>ВІТАКСОН розч. д/ін'єк. амп. 2мл № 5 (5х1) бліст.</t>
  </si>
  <si>
    <t>ГІДАЗЕПАМ ІС®. Таблетки по 0,05 г № 10 (10х1) у блістерах</t>
  </si>
  <si>
    <t>ГЛІЦИСЕД® таб. 100мг № 50</t>
  </si>
  <si>
    <t>ГЕПТРАЛ® пор.ліоф.д/пр.розч.д/ін'єк.400мг № 5 фл.+розч.5мл № 5 амп.</t>
  </si>
  <si>
    <t>ГЕРПЕВІР®-мазь 2,5%15г №1 туба у пачці</t>
  </si>
  <si>
    <t>ГЛУТАРГІН конц.д/приг.розч.д/інф.400мг/мл 5мл №10 амп.</t>
  </si>
  <si>
    <t>Доксициклін капс.100 мг №10 блістер</t>
  </si>
  <si>
    <t>Диклофенак-Дарниця розч.д/ін.’єк.25мг/3мл №5 (5х1) амп.</t>
  </si>
  <si>
    <t>апм</t>
  </si>
  <si>
    <t>ДИКЛОФЕНАК супозиторії ректальні по 0,1 г, по 5 супозиторіїв у блістері, по 2 блістери в пачці</t>
  </si>
  <si>
    <t>ДИМЕДРОЛ-ДАРНИЦЯ розч.д/ін'єк.10мг/мл 1мл №10 амп.</t>
  </si>
  <si>
    <t>Джгут Есмарха</t>
  </si>
  <si>
    <t>Дзеркало гінекологічне М</t>
  </si>
  <si>
    <t>Делатест,110г</t>
  </si>
  <si>
    <t>ДИБАЗОЛ розч.д/ін'єк.10мг/мл 5мл № 10 амп.</t>
  </si>
  <si>
    <t>ДОНА® розч. д/ін'єк. 2мл №6 амп. + розч.1мл № 6 амп.</t>
  </si>
  <si>
    <t xml:space="preserve">ДРОТАВЕРИН-ДАРНИЦЯ розч.д/ін'єк. 20 мг/мл по 2 мл в амп. № 5 амп. </t>
  </si>
  <si>
    <t>DIA®-РПГА-Trep Діагностикум еритроцитарний для виявлення специфічних антитіл до Treponema pallidum</t>
  </si>
  <si>
    <t>ЕНТЕРОЛ 250 капс. 250мг № 30 (6х5) бліст.</t>
  </si>
  <si>
    <t>ЕДЕМ® таб.в/о 5мг № 10 (10х1) бліст.</t>
  </si>
  <si>
    <t>ЕСТЕЗИФІН крем 1% 15 г туба</t>
  </si>
  <si>
    <t>ІНДОВЕНОЛ гель 40г туба</t>
  </si>
  <si>
    <t>Йод розчин спиртовий 5% д/зовн.застосув.20 мл №1 фл.-крап.</t>
  </si>
  <si>
    <t>КАРБАРУТИН р-н д / ін.3мл амп.№10 (5х2)</t>
  </si>
  <si>
    <t>КАЛЬЦІЮ ГЛЮКОНАТ СТАБІЛ.100мг/мл 5мл №10</t>
  </si>
  <si>
    <t>КАЛЬЦІЮ ГЛЮКОНАТ СТАБІЛ.розч.д/ін.100мг/мл 10мл №5 по 2 контурні чарункові уп.</t>
  </si>
  <si>
    <t>КАРБОДЕРМ - ДАРНИЦЯ® крем 100мг/г 30г туба</t>
  </si>
  <si>
    <t>Клейонка медична 2м (27шт)   ( 27 х 2= 54м)</t>
  </si>
  <si>
    <t>Клейонка медична вид А 50 м рулон</t>
  </si>
  <si>
    <t>КЛОТРИМАЗОЛ табл.вагінальні по 100 мг по 10 таблеток у блістері; по 1 блістеру у пачці з картону</t>
  </si>
  <si>
    <t>КОРДІАМІН-Здоров‘я розч. д/ін. 25% 2мл №10 амп.</t>
  </si>
  <si>
    <t>КСАРЕЛТО таб.в/пл.о 20мг № 28</t>
  </si>
  <si>
    <t>КСАНТИНОЛУ НІКОТ.розч.д/ін'єк.150мг/мл 2мл №10амп.</t>
  </si>
  <si>
    <t>Левофлоксацин-Д розч д/інф 100мл 5мг/мл</t>
  </si>
  <si>
    <t>ЛЕВОФЛОКСАЦИН-НОВОФАРМ розч.д/інфуз. 5 мг/мл по 100 мл у пляшці</t>
  </si>
  <si>
    <t>ЛЕВОМІКОЛЬ мазь д/зовн.заст.40г туба</t>
  </si>
  <si>
    <t>ЛЕВОСИН мазь 40г туба</t>
  </si>
  <si>
    <t>Л'ЕСФАЛЬ розч. д/ін. 50мг/мл 5мл № 5 амп.</t>
  </si>
  <si>
    <t>ЛІНЕКС® капс. № 32</t>
  </si>
  <si>
    <t>ЛІНЕКС ФОРТЕ® капс. № 14 (7х2) бліст.</t>
  </si>
  <si>
    <t>ЛІРА® розч.д/ін. 1000мг/4мл 4мл № 10 амп.</t>
  </si>
  <si>
    <t>L-ЛІЗИН ГІДРОХЛОРИД,100 гр</t>
  </si>
  <si>
    <t>Маска медична для індивідуального захисту 3-шарова з вушним зачепом</t>
  </si>
  <si>
    <t>МЕБІКАР ІС таб. 0.3г № 20 бліст.</t>
  </si>
  <si>
    <t>МЕБІКАР ІС таб. 0.5г № 20 (10х2) бліст.</t>
  </si>
  <si>
    <t>МЕДІТАН капс. 300мг № 30 (10х3) бліст.</t>
  </si>
  <si>
    <t>МЕТИЛПРЕДНІЗОЛОН-ФС табл.по 4 мг №30 (10х3)</t>
  </si>
  <si>
    <t>табл.</t>
  </si>
  <si>
    <t>МЕТИЛУРАЦИЛ З МІРАМІСТИНОМ мазь 15г туба</t>
  </si>
  <si>
    <t>МЕТИЛУРАЦИЛ З МІРАМІСТИНОМ мазь туба 30 г №1</t>
  </si>
  <si>
    <t>МЕТОТРЕКСАТ "ЕБЕБЕ", розч.д/ ін'єк.10 мг/мл 5мл (50мг) №1фл</t>
  </si>
  <si>
    <t>Мікропіпетка до ШОЕ-метра (Панченкова)</t>
  </si>
  <si>
    <t>МІРАМІСТИН®-ДАРНИЦЯ мазь 5мг/г 15г № 1 туба</t>
  </si>
  <si>
    <t>МІРАМІСТИН®-ДАРНИЦЯ мазь, 5 мг/г; по 30 г № 1 туба</t>
  </si>
  <si>
    <t>Метамакс розч. д/ін‘єк.100мг/мл 5мл №10(5х2)амп.</t>
  </si>
  <si>
    <t>МОЛЕСКІН мазь 0.1% 15г туба</t>
  </si>
  <si>
    <t>МОЛЕСКІН крем 0.1% 15г туба</t>
  </si>
  <si>
    <t>Mini parasep 40 (з наповнювачем)</t>
  </si>
  <si>
    <t>Накінечники для піпеток 10 мкл,прозорі, 1000шт/упак</t>
  </si>
  <si>
    <t>Наконечники 200-1000 сині</t>
  </si>
  <si>
    <t>Накінечник універсальний 5000мкл № 300</t>
  </si>
  <si>
    <t>Жовтий наконечник Promed для піпеточного дозатора тип Gilson нестер. (0-200 мкл) 1000шт</t>
  </si>
  <si>
    <t>Світло-блакитний наконечник  для піпеточного дозатора тип Eppendorf, Gilson, Brand, Socorex, нестерильний (100-1000 мкл) 500шт.</t>
  </si>
  <si>
    <t>Натрію хлорид розч.д\інф. 9мг\мл 100мл №1</t>
  </si>
  <si>
    <t>Натрію хлорид розч.д\інф. 9мг\мл 200мл №1</t>
  </si>
  <si>
    <t>Нікотинова кислота розчин для ін.’єкцій 10 мг/мл 1мл амп.№10 (5х2)</t>
  </si>
  <si>
    <t>НІМЕДАР гранули 100мг/2г 2г № 30 саше</t>
  </si>
  <si>
    <t>НЕЙРОЦИТИН®, розчин для інфузій по 100 мл у пляшці</t>
  </si>
  <si>
    <t>Набір контрольних реагентів для РМП (Позитивний контроль 4+. Позитивний контроль 2+)2фл.(Діапроф)</t>
  </si>
  <si>
    <t xml:space="preserve">набір </t>
  </si>
  <si>
    <t>ОКТЕНІСЕПТ з розпилювачем 50 мл</t>
  </si>
  <si>
    <t>ОКТЕНІСЕПТ 1000 мл</t>
  </si>
  <si>
    <t>ОФЛОКАЇН-ДАРНИЦЯ® мазь 15г туба</t>
  </si>
  <si>
    <t>ОРНІЗОЛ® розч. д/інф. 5мг/мл 100мл № 1 пляшка в пачці</t>
  </si>
  <si>
    <t>ОРНІДАЗОЛ-ДАРНИЦЯ розч.д/інф. 5мг/мл 100мл фл.</t>
  </si>
  <si>
    <t>о-ксилол ч (1л-0,9кг)</t>
  </si>
  <si>
    <t>ПАПАВЕРИН-ДАРНИЦЯ розч.д/ін'єк.20мг/мл 2мл №10 амп.</t>
  </si>
  <si>
    <t>Папір для STAT FAX</t>
  </si>
  <si>
    <t>ПЛАЗМАЛІТ, розчин для інфузій, 400мл</t>
  </si>
  <si>
    <t>ПЕНТОКСИФІЛІН-ДАРНИЦЯ д/ін'єк.20мг/мл 5мл №10 амп.</t>
  </si>
  <si>
    <t>ПЕРЕКИСУ ВОДНЮ розч.д/зовн.заст.водн.3% 40мл фл</t>
  </si>
  <si>
    <t>Пелюшка поглинаюча 60см х 60см, з адгезивним краєм 1шт, (одноразового використання) стерильна</t>
  </si>
  <si>
    <t>Пелюшка поглинаюча 90см х 60см, з адгезивним краєм 1шт, (одноразового використання) стерильна</t>
  </si>
  <si>
    <t>Пелюшки гігієнічні 60см х 60см одноразового використання н/ст</t>
  </si>
  <si>
    <t>Пелюшки гігієнічні 90см х 60см одноразового використання н/ст</t>
  </si>
  <si>
    <t>ПОЛЬКОРТОЛОН® таб. 4мг № 50 (25х2) бліст.</t>
  </si>
  <si>
    <t>Покриття операційне, стерильне, одноразового використання, 200 х120 см</t>
  </si>
  <si>
    <t>Пластир медичний класичний 3см*500 фіксуючий на бавовняний основі</t>
  </si>
  <si>
    <t>Пластир медичний "MEDICARE" (в котушці; на бавовняній основі, 3см х 500см), Китай</t>
  </si>
  <si>
    <t>Пробірка  вакуумна для забору крові Vacusera, 8 мл, з гелем та активатором згортання,16х100мм,стерильна, з золотою кришкою,IVD, №100</t>
  </si>
  <si>
    <t>Пробірка конічна (тип Фалькон) 10 мл, стерильна,ПП, градуйована, з кришкою</t>
  </si>
  <si>
    <t>Пробірка хімічна ПХ-1 16*150 скло</t>
  </si>
  <si>
    <t>Ph-тест визначення в сечі (Норма)</t>
  </si>
  <si>
    <t>РЕОДАР® розч. д/інф. 200мл фл.</t>
  </si>
  <si>
    <t>РЕВМАСТОП розч. д/ін. 10мг/мл 1.5мл № 5 амп.</t>
  </si>
  <si>
    <t>Розамет крем д/зовн.заст.1% 25г туба</t>
  </si>
  <si>
    <t>Рукавички оглядові латексні "MEDICARE" (нестерильні, без пудри, хлоровані,текстуровані) розмір S, Малайзія</t>
  </si>
  <si>
    <t>пара</t>
  </si>
  <si>
    <t>Рукавички оглядові латексні «MEDICARE» (нестерильні, без пудри, внутрішня поверхня вкрита полімерами, не текстуровані) розмір L, Малайзія</t>
  </si>
  <si>
    <t>Рукавички латексні оглядові нестерильні неприпудрені розмір M, Малайзія</t>
  </si>
  <si>
    <t>Рукавички оглядові нітрилові "MEDICARE" (нестерильні, текстуровані, без пудри) розмір L, Малайзія</t>
  </si>
  <si>
    <t>Рушник 35*70 см із нетканого матеріалу спанлейс, щільність 40 г/м кв., з перфорацією, гладка структура, білого кольору, Україна</t>
  </si>
  <si>
    <t>САРГІН розч. д/інф. 42 мг/мл 100 мл №1 фл.</t>
  </si>
  <si>
    <t>САЛІЦИЛОВА МАЗЬ мазь 5 % по 25 г у тубі ламінатній; по 1 тубі в пачці</t>
  </si>
  <si>
    <t>Система д/вливання інфузійних розчинів одноразова Luer Slip з металевим шипом</t>
  </si>
  <si>
    <t>Сечоприймач  750 мл № 10 уп</t>
  </si>
  <si>
    <t>скло предметне 26 х 76 шліф уп/50шт скло</t>
  </si>
  <si>
    <t>Судно підкладне з кришкою з РР, 2 л, нестерильне,</t>
  </si>
  <si>
    <t>Супрастин 20мг/мл 1мл №5</t>
  </si>
  <si>
    <r>
      <t xml:space="preserve">СпЛ WBC - контрольН+ П (контрольні суспензії лейкоцитів(Гранум)1х2,5 мл </t>
    </r>
    <r>
      <rPr>
        <sz val="8"/>
        <rFont val="Times New Roman"/>
        <family val="1"/>
        <charset val="204"/>
      </rPr>
      <t>Для контролю правильності и відтворюваності при підрахунку
лейкоцитів (нормальна та патологічна концентрація клітин).</t>
    </r>
    <r>
      <rPr>
        <sz val="10"/>
        <rFont val="Times New Roman"/>
        <family val="1"/>
        <charset val="204"/>
      </rPr>
      <t xml:space="preserve">
</t>
    </r>
  </si>
  <si>
    <t>СТАФИтест 24(Лахема)</t>
  </si>
  <si>
    <t>Термометр ТС-7-М1 вик.10</t>
  </si>
  <si>
    <t xml:space="preserve">Термоіндикатори хімічні 180ºС </t>
  </si>
  <si>
    <t>ТІАМІНУ ХЛОРИД-ДАРН.(ВІТ.В1) розч.д/ін.50мг/мл 1мл № 10 (5х2</t>
  </si>
  <si>
    <t>Т-ТРІОМАКС розч.д/ін'єк.25мг/мл 4мл №10 (5х2) амп.</t>
  </si>
  <si>
    <t>ТРОКСЕРУТИН-ДАРНИЦЯ гель д/зовн.заст.20мг/г 30г туба</t>
  </si>
  <si>
    <t>ТРИМІСТИН®-ДАРНИЦЯ мазь 14г туба</t>
  </si>
  <si>
    <t>Турнікет кровоспинний медичний</t>
  </si>
  <si>
    <t>Укладка-контейнер для транспортування пробірок та інших малогабаритних виробів медичного призначення  (40 пробірок)</t>
  </si>
  <si>
    <t>ФЕСТАЛ® НЕО 10 000 таб.в/о к/розч. №20 (20х1) бліст.</t>
  </si>
  <si>
    <t>ФЕНКАРОЛ® таб. 25мг № 20 (10х2) бліст.</t>
  </si>
  <si>
    <t>ФУЗІКУТАН мазь д/зовн. заст. 2% 15г туба</t>
  </si>
  <si>
    <t>ФОЛІЄВА КИСЛОТА табл.по 5 мг, по 50 таблеток у контейнері</t>
  </si>
  <si>
    <t>Формалин 37 %(1л=1,1кг)</t>
  </si>
  <si>
    <t>ФУРОСЕМІД розч.д/ін'єк.10мг/мл 2мл №10 амп.</t>
  </si>
  <si>
    <t>ФЛЄБОДІА 600 таб.в/о 600мг № 30 (15х2) бліст.</t>
  </si>
  <si>
    <t>ФЛУКАНАЗОЛ капс.по 100 мг №10</t>
  </si>
  <si>
    <t>ФЛУКАНАЗОЛ капс.по 150 мг №1</t>
  </si>
  <si>
    <t>ХЛОРГЕКСИДИН-Віола розчин д/зовн.заст.0,05% 100мл фл</t>
  </si>
  <si>
    <t>Ціанокобаламін (Вітамін В12) _ розчин для ін.’єк. 0,5мг/мл 1мл №10амп.</t>
  </si>
  <si>
    <t>ЦЕТРИН® таб.в/пл.о 10мг № 30 бліст.</t>
  </si>
  <si>
    <t>ЦЕФТРІАКСОН пор.д/розч.д/ін'єк.1.0г № 10 фл.</t>
  </si>
  <si>
    <t>Швидкий тест для виявлення антитіл до сифілісу, тест- касета(цільна кров\сироватка\плазма) № 25</t>
  </si>
  <si>
    <t>ЮНІДОКС СОЛЮТАБ® таб. 100мг № 10 бліст.</t>
  </si>
  <si>
    <t>Дезманол пур 1л</t>
  </si>
  <si>
    <t xml:space="preserve">Вата медична гігроскопічна гігієнічна н/ст фасована в зигзагоподібну стрічку, 100 г, </t>
  </si>
  <si>
    <t xml:space="preserve">Відріз марлевий медичний нестерильний  5м х 90см, тип 20, </t>
  </si>
  <si>
    <t xml:space="preserve">Відріз марлевий медичний нестерильний "MEDICARE", 5м х 90см, тип 20, </t>
  </si>
  <si>
    <t>Шприци ін'єкц. IGAR 3 - комп. 10мл №1 голка 21G (0.8x38мм)</t>
  </si>
  <si>
    <t>Шприци ін'єкц. IGAR 3 - комп. 20мл №1 голка 21G (0.8x38мм)</t>
  </si>
  <si>
    <t>до</t>
  </si>
  <si>
    <t>Строк придатності</t>
  </si>
  <si>
    <t xml:space="preserve">до </t>
  </si>
  <si>
    <t>до 10,2026</t>
  </si>
  <si>
    <t>до 08,2026</t>
  </si>
  <si>
    <t>до без сроку</t>
  </si>
  <si>
    <t>до 01,2023</t>
  </si>
  <si>
    <t>до 12,2026</t>
  </si>
  <si>
    <t>до 10,2025</t>
  </si>
  <si>
    <t>до 10,2027</t>
  </si>
  <si>
    <t>до 06,2026</t>
  </si>
  <si>
    <t>до 0,2026</t>
  </si>
  <si>
    <t>до03,2029</t>
  </si>
  <si>
    <t>до08,2026</t>
  </si>
  <si>
    <t>до 08,2027</t>
  </si>
  <si>
    <t>до 01,2026</t>
  </si>
  <si>
    <t>до05,27</t>
  </si>
  <si>
    <t>до 06,2028</t>
  </si>
  <si>
    <t>не поступило</t>
  </si>
  <si>
    <t>до11,2026</t>
  </si>
  <si>
    <t>до 09,2027</t>
  </si>
  <si>
    <t>до05,2027</t>
  </si>
  <si>
    <t>до 10,2028</t>
  </si>
  <si>
    <t>до11,2025</t>
  </si>
  <si>
    <t>до 07,2028</t>
  </si>
  <si>
    <t>до 12,2025</t>
  </si>
  <si>
    <t>до 042026</t>
  </si>
  <si>
    <t>до 05,2026</t>
  </si>
  <si>
    <t>до немає</t>
  </si>
  <si>
    <t>до 07,2026</t>
  </si>
  <si>
    <t>до 11,2025</t>
  </si>
  <si>
    <t>немає</t>
  </si>
  <si>
    <t>до 102027</t>
  </si>
  <si>
    <t>до 052026</t>
  </si>
  <si>
    <t>до 062026</t>
  </si>
  <si>
    <t>до 062028</t>
  </si>
  <si>
    <t>до 092026</t>
  </si>
  <si>
    <t>до 11,2026</t>
  </si>
  <si>
    <t>до без сроку давності</t>
  </si>
  <si>
    <t>до 05,2027</t>
  </si>
  <si>
    <t>до 07,2027</t>
  </si>
  <si>
    <t>до 11,2027</t>
  </si>
  <si>
    <t>до 11,2028</t>
  </si>
  <si>
    <t>донемає</t>
  </si>
  <si>
    <t>до 09,2026</t>
  </si>
  <si>
    <t>до 06,2025</t>
  </si>
  <si>
    <t>до 02,2026</t>
  </si>
  <si>
    <t>до01,2029</t>
  </si>
  <si>
    <t>до 01,2029</t>
  </si>
  <si>
    <t>до 04,2028</t>
  </si>
  <si>
    <t>до 03,2026</t>
  </si>
  <si>
    <t>до 01,2027</t>
  </si>
  <si>
    <t>до 03,2027</t>
  </si>
  <si>
    <t>до  11,2026</t>
  </si>
  <si>
    <t>до 12,2028</t>
  </si>
  <si>
    <t>до10,2025</t>
  </si>
  <si>
    <t>до 02,2027</t>
  </si>
  <si>
    <t xml:space="preserve">         </t>
  </si>
  <si>
    <t>до01,2026</t>
  </si>
  <si>
    <t>Залишок на 01.07.2025</t>
  </si>
  <si>
    <t>до 08,2028</t>
  </si>
  <si>
    <t>до08,22026</t>
  </si>
  <si>
    <t>до07,2027</t>
  </si>
  <si>
    <t>до Не обмежений</t>
  </si>
  <si>
    <t>до 09,2025</t>
  </si>
  <si>
    <t>до 10,2029</t>
  </si>
  <si>
    <t>до 102029</t>
  </si>
  <si>
    <t>до 09,209</t>
  </si>
  <si>
    <t>до 07,2029</t>
  </si>
  <si>
    <t>до 072028</t>
  </si>
  <si>
    <t>до 01,206</t>
  </si>
  <si>
    <t>до 04,2029</t>
  </si>
  <si>
    <t>до 04,2027</t>
  </si>
  <si>
    <t>до09,2026</t>
  </si>
  <si>
    <t>до09,2028</t>
  </si>
  <si>
    <t>до 12,,2026</t>
  </si>
  <si>
    <t>до 08,2029</t>
  </si>
  <si>
    <t xml:space="preserve"> повірка</t>
  </si>
  <si>
    <t>підлягають повірці</t>
  </si>
  <si>
    <t>до 03.2026</t>
  </si>
  <si>
    <t>09.2027</t>
  </si>
  <si>
    <t>до 05,2029</t>
  </si>
  <si>
    <t>до  три роки</t>
  </si>
  <si>
    <t>05,22025  1 рік</t>
  </si>
  <si>
    <t>до   немає</t>
  </si>
  <si>
    <t>Рукавички нітрилові mMEDIKARE</t>
  </si>
  <si>
    <t>Шприц ін'єкційний одноразового використання, 2мл Shandong Zido</t>
  </si>
  <si>
    <t xml:space="preserve">Шприц ін'єкційний одноразового використання, луєр сліп 5,0 IGAR </t>
  </si>
  <si>
    <t xml:space="preserve">Шприц ін'єкційний Shandong 10мл, трьохкомпонентний з голкою 0,8мм х 38мм луєр сліп, </t>
  </si>
  <si>
    <t>Біцилін -5 по д\інрош.д\сусп. д\ін 1500000</t>
  </si>
  <si>
    <t>Діаліпон розч\інф 3% 20мл</t>
  </si>
  <si>
    <t>тамп</t>
  </si>
  <si>
    <t>Мікропробірка1,5 50 0шт</t>
  </si>
  <si>
    <t>Наконечник 0,5 №300</t>
  </si>
  <si>
    <t>Плаквеніл 200мг№60</t>
  </si>
  <si>
    <t>до11,2027</t>
  </si>
  <si>
    <t>до 06,2029</t>
  </si>
  <si>
    <t>Діоксизоль Дарниця розч 100мл</t>
  </si>
  <si>
    <t>Корвітин пор.ліофд\пригрозчд\ін 0,5г.№5</t>
  </si>
  <si>
    <t>Омепразол Дарниця капс20мг№30</t>
  </si>
  <si>
    <t>Цефутил №10</t>
  </si>
  <si>
    <t>до 03.2027</t>
  </si>
  <si>
    <t>до 03.2028</t>
  </si>
  <si>
    <t>Фенігідин здоров.</t>
  </si>
  <si>
    <t>Магнію сульфат Дарниця 25%по5мл</t>
  </si>
  <si>
    <r>
      <t>Натрію тіосульфат розч.</t>
    </r>
    <r>
      <rPr>
        <sz val="9"/>
        <rFont val="Times New Roman"/>
        <family val="1"/>
        <charset val="204"/>
      </rPr>
      <t>д/ін'єк.300мг/мл 5мл №10 амп.</t>
    </r>
  </si>
  <si>
    <t>до 04.2026</t>
  </si>
  <si>
    <t>Оммепразол капс</t>
  </si>
  <si>
    <t>Ерідез табл</t>
  </si>
  <si>
    <t>тпбл</t>
  </si>
  <si>
    <t>до 10.2025</t>
  </si>
  <si>
    <t>Оксенісепт 1000мл</t>
  </si>
  <si>
    <t>Натрію тіосульфат розч.д/ін'єк.300мг/мл 5мл №10 амп.</t>
  </si>
  <si>
    <t>Обігова відомість лікарських засобів та медичних виробів за  липень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</si>
</sst>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0.000"/>
    <numFmt numFmtId="166" formatCode="0.0"/>
    <numFmt numFmtId="167" formatCode="#,##0.000"/>
    <numFmt numFmtId="168" formatCode="0.0000"/>
    <numFmt numFmtId="169" formatCode="#,##0.0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color theme="0"/>
      <name val="Times New Roman"/>
      <family val="1"/>
      <charset val="204"/>
    </font>
    <font>
      <b/>
      <sz val="11"/>
      <name val="Arial"/>
      <family val="2"/>
      <charset val="204"/>
    </font>
    <font>
      <sz val="8"/>
      <color indexed="28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3" tint="-0.499984740745262"/>
      <name val="Times New Roman"/>
      <family val="1"/>
      <charset val="204"/>
    </font>
    <font>
      <b/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33" fillId="0" borderId="0"/>
    <xf numFmtId="164" fontId="2" fillId="0" borderId="0" applyFont="0" applyFill="0" applyBorder="0" applyAlignment="0" applyProtection="0"/>
  </cellStyleXfs>
  <cellXfs count="197">
    <xf numFmtId="0" fontId="0" fillId="0" borderId="0" xfId="0"/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3" fillId="0" borderId="0" xfId="0" applyFont="1" applyBorder="1" applyProtection="1"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165" fontId="2" fillId="0" borderId="0" xfId="0" applyNumberFormat="1" applyFont="1" applyBorder="1" applyProtection="1"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7" fillId="0" borderId="0" xfId="36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25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protection locked="0"/>
    </xf>
    <xf numFmtId="1" fontId="2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0" applyFont="1" applyFill="1" applyBorder="1" applyAlignment="1" applyProtection="1">
      <alignment horizontal="right" vertical="center" wrapText="1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9" fillId="24" borderId="11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Protection="1">
      <protection locked="0"/>
    </xf>
    <xf numFmtId="0" fontId="26" fillId="0" borderId="0" xfId="0" applyFont="1" applyBorder="1" applyProtection="1">
      <protection locked="0"/>
    </xf>
    <xf numFmtId="0" fontId="26" fillId="0" borderId="0" xfId="0" applyFont="1" applyProtection="1">
      <protection locked="0"/>
    </xf>
    <xf numFmtId="0" fontId="28" fillId="0" borderId="18" xfId="0" applyFont="1" applyBorder="1" applyAlignment="1" applyProtection="1">
      <protection locked="0"/>
    </xf>
    <xf numFmtId="1" fontId="26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right" vertical="center"/>
      <protection locked="0"/>
    </xf>
    <xf numFmtId="0" fontId="23" fillId="0" borderId="20" xfId="0" applyFont="1" applyFill="1" applyBorder="1" applyAlignment="1" applyProtection="1">
      <alignment horizontal="center" vertical="center"/>
      <protection locked="0"/>
    </xf>
    <xf numFmtId="0" fontId="30" fillId="0" borderId="21" xfId="0" applyFont="1" applyFill="1" applyBorder="1" applyAlignment="1" applyProtection="1">
      <alignment horizontal="center" vertical="center"/>
      <protection locked="0"/>
    </xf>
    <xf numFmtId="0" fontId="23" fillId="24" borderId="19" xfId="0" applyFont="1" applyFill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Protection="1">
      <protection locked="0"/>
    </xf>
    <xf numFmtId="0" fontId="26" fillId="0" borderId="0" xfId="0" applyFont="1" applyBorder="1" applyAlignment="1" applyProtection="1">
      <alignment wrapText="1"/>
      <protection locked="0"/>
    </xf>
    <xf numFmtId="0" fontId="26" fillId="0" borderId="31" xfId="0" applyFont="1" applyBorder="1" applyProtection="1">
      <protection locked="0"/>
    </xf>
    <xf numFmtId="0" fontId="26" fillId="0" borderId="17" xfId="36" applyFont="1" applyBorder="1" applyAlignment="1" applyProtection="1">
      <alignment horizontal="center"/>
      <protection locked="0"/>
    </xf>
    <xf numFmtId="165" fontId="26" fillId="0" borderId="25" xfId="0" applyNumberFormat="1" applyFont="1" applyFill="1" applyBorder="1" applyProtection="1">
      <protection locked="0"/>
    </xf>
    <xf numFmtId="165" fontId="26" fillId="0" borderId="27" xfId="0" applyNumberFormat="1" applyFont="1" applyFill="1" applyBorder="1" applyProtection="1">
      <protection locked="0"/>
    </xf>
    <xf numFmtId="1" fontId="26" fillId="0" borderId="28" xfId="0" applyNumberFormat="1" applyFont="1" applyFill="1" applyBorder="1" applyProtection="1">
      <protection locked="0"/>
    </xf>
    <xf numFmtId="165" fontId="26" fillId="0" borderId="30" xfId="0" applyNumberFormat="1" applyFont="1" applyBorder="1" applyProtection="1">
      <protection locked="0"/>
    </xf>
    <xf numFmtId="165" fontId="26" fillId="0" borderId="0" xfId="0" applyNumberFormat="1" applyFont="1" applyFill="1" applyBorder="1" applyProtection="1">
      <protection locked="0"/>
    </xf>
    <xf numFmtId="1" fontId="26" fillId="0" borderId="0" xfId="0" applyNumberFormat="1" applyFont="1" applyBorder="1" applyProtection="1">
      <protection locked="0"/>
    </xf>
    <xf numFmtId="2" fontId="26" fillId="0" borderId="0" xfId="0" applyNumberFormat="1" applyFont="1" applyBorder="1" applyProtection="1">
      <protection locked="0"/>
    </xf>
    <xf numFmtId="0" fontId="26" fillId="0" borderId="11" xfId="36" applyFont="1" applyBorder="1" applyAlignment="1" applyProtection="1">
      <alignment horizontal="center"/>
      <protection locked="0"/>
    </xf>
    <xf numFmtId="165" fontId="26" fillId="0" borderId="30" xfId="0" applyNumberFormat="1" applyFont="1" applyFill="1" applyBorder="1" applyProtection="1">
      <protection locked="0"/>
    </xf>
    <xf numFmtId="0" fontId="30" fillId="0" borderId="46" xfId="0" applyFont="1" applyBorder="1" applyAlignment="1" applyProtection="1">
      <alignment wrapText="1"/>
      <protection locked="0"/>
    </xf>
    <xf numFmtId="0" fontId="26" fillId="0" borderId="46" xfId="0" applyFont="1" applyBorder="1" applyAlignment="1" applyProtection="1">
      <alignment wrapText="1"/>
      <protection locked="0"/>
    </xf>
    <xf numFmtId="1" fontId="26" fillId="0" borderId="25" xfId="0" applyNumberFormat="1" applyFont="1" applyFill="1" applyBorder="1" applyProtection="1">
      <protection locked="0"/>
    </xf>
    <xf numFmtId="0" fontId="2" fillId="0" borderId="30" xfId="0" applyFont="1" applyBorder="1" applyProtection="1">
      <protection locked="0"/>
    </xf>
    <xf numFmtId="1" fontId="26" fillId="0" borderId="29" xfId="0" applyNumberFormat="1" applyFont="1" applyBorder="1" applyProtection="1">
      <protection locked="0"/>
    </xf>
    <xf numFmtId="1" fontId="26" fillId="0" borderId="27" xfId="0" applyNumberFormat="1" applyFont="1" applyBorder="1" applyProtection="1">
      <protection locked="0"/>
    </xf>
    <xf numFmtId="1" fontId="26" fillId="0" borderId="27" xfId="0" applyNumberFormat="1" applyFont="1" applyFill="1" applyBorder="1" applyProtection="1">
      <protection locked="0"/>
    </xf>
    <xf numFmtId="1" fontId="26" fillId="0" borderId="30" xfId="0" applyNumberFormat="1" applyFont="1" applyFill="1" applyBorder="1" applyProtection="1">
      <protection locked="0"/>
    </xf>
    <xf numFmtId="1" fontId="26" fillId="0" borderId="30" xfId="0" applyNumberFormat="1" applyFont="1" applyBorder="1" applyProtection="1">
      <protection locked="0"/>
    </xf>
    <xf numFmtId="1" fontId="26" fillId="0" borderId="0" xfId="0" applyNumberFormat="1" applyFont="1" applyFill="1" applyBorder="1" applyProtection="1">
      <protection locked="0"/>
    </xf>
    <xf numFmtId="169" fontId="26" fillId="0" borderId="25" xfId="0" applyNumberFormat="1" applyFont="1" applyFill="1" applyBorder="1" applyProtection="1">
      <protection locked="0"/>
    </xf>
    <xf numFmtId="2" fontId="26" fillId="0" borderId="0" xfId="0" applyNumberFormat="1" applyFont="1" applyFill="1" applyBorder="1" applyProtection="1">
      <protection locked="0"/>
    </xf>
    <xf numFmtId="2" fontId="26" fillId="0" borderId="25" xfId="0" applyNumberFormat="1" applyFont="1" applyFill="1" applyBorder="1" applyProtection="1">
      <protection locked="0"/>
    </xf>
    <xf numFmtId="0" fontId="2" fillId="0" borderId="29" xfId="0" applyFont="1" applyBorder="1" applyProtection="1">
      <protection locked="0"/>
    </xf>
    <xf numFmtId="0" fontId="26" fillId="0" borderId="17" xfId="0" applyFont="1" applyBorder="1" applyAlignment="1" applyProtection="1">
      <alignment horizontal="center"/>
      <protection locked="0"/>
    </xf>
    <xf numFmtId="0" fontId="26" fillId="0" borderId="46" xfId="43" applyFont="1" applyBorder="1" applyProtection="1">
      <protection locked="0"/>
    </xf>
    <xf numFmtId="0" fontId="26" fillId="0" borderId="17" xfId="44" applyFont="1" applyBorder="1" applyAlignment="1" applyProtection="1">
      <alignment horizontal="center"/>
      <protection locked="0"/>
    </xf>
    <xf numFmtId="0" fontId="26" fillId="0" borderId="17" xfId="43" applyFont="1" applyBorder="1" applyAlignment="1" applyProtection="1">
      <alignment horizontal="center"/>
      <protection locked="0"/>
    </xf>
    <xf numFmtId="0" fontId="26" fillId="0" borderId="46" xfId="43" applyFont="1" applyBorder="1" applyAlignment="1" applyProtection="1">
      <alignment vertical="center" wrapText="1"/>
      <protection locked="0"/>
    </xf>
    <xf numFmtId="0" fontId="26" fillId="0" borderId="17" xfId="43" applyFont="1" applyBorder="1" applyAlignment="1" applyProtection="1">
      <alignment horizontal="center" vertical="center"/>
      <protection locked="0"/>
    </xf>
    <xf numFmtId="0" fontId="26" fillId="0" borderId="39" xfId="43" applyFont="1" applyBorder="1" applyAlignment="1" applyProtection="1">
      <alignment vertical="center" wrapText="1"/>
      <protection locked="0"/>
    </xf>
    <xf numFmtId="0" fontId="26" fillId="0" borderId="44" xfId="43" applyFont="1" applyBorder="1" applyProtection="1">
      <protection locked="0"/>
    </xf>
    <xf numFmtId="0" fontId="26" fillId="0" borderId="0" xfId="43" applyFont="1" applyProtection="1">
      <protection locked="0"/>
    </xf>
    <xf numFmtId="0" fontId="26" fillId="0" borderId="44" xfId="43" applyFont="1" applyBorder="1" applyAlignment="1" applyProtection="1">
      <alignment vertical="center" wrapText="1"/>
      <protection locked="0"/>
    </xf>
    <xf numFmtId="0" fontId="26" fillId="25" borderId="17" xfId="43" applyFont="1" applyFill="1" applyBorder="1" applyAlignment="1" applyProtection="1">
      <alignment horizontal="center" vertical="center"/>
      <protection locked="0"/>
    </xf>
    <xf numFmtId="1" fontId="26" fillId="0" borderId="36" xfId="0" applyNumberFormat="1" applyFont="1" applyBorder="1" applyProtection="1">
      <protection locked="0"/>
    </xf>
    <xf numFmtId="0" fontId="26" fillId="0" borderId="46" xfId="43" applyFont="1" applyBorder="1" applyAlignment="1" applyProtection="1">
      <alignment wrapText="1"/>
      <protection locked="0"/>
    </xf>
    <xf numFmtId="1" fontId="26" fillId="0" borderId="29" xfId="0" applyNumberFormat="1" applyFont="1" applyFill="1" applyBorder="1" applyProtection="1">
      <protection locked="0"/>
    </xf>
    <xf numFmtId="2" fontId="26" fillId="0" borderId="38" xfId="0" applyNumberFormat="1" applyFont="1" applyFill="1" applyBorder="1" applyProtection="1">
      <protection locked="0"/>
    </xf>
    <xf numFmtId="2" fontId="26" fillId="0" borderId="27" xfId="0" applyNumberFormat="1" applyFont="1" applyFill="1" applyBorder="1" applyProtection="1">
      <protection locked="0"/>
    </xf>
    <xf numFmtId="2" fontId="26" fillId="0" borderId="30" xfId="0" applyNumberFormat="1" applyFont="1" applyBorder="1" applyProtection="1">
      <protection locked="0"/>
    </xf>
    <xf numFmtId="0" fontId="26" fillId="0" borderId="46" xfId="43" applyFont="1" applyBorder="1" applyAlignment="1" applyProtection="1">
      <alignment vertical="center"/>
      <protection locked="0"/>
    </xf>
    <xf numFmtId="0" fontId="26" fillId="0" borderId="17" xfId="44" applyFont="1" applyBorder="1" applyAlignment="1" applyProtection="1">
      <alignment horizontal="center" vertical="center"/>
      <protection locked="0"/>
    </xf>
    <xf numFmtId="2" fontId="26" fillId="0" borderId="29" xfId="0" applyNumberFormat="1" applyFont="1" applyBorder="1" applyProtection="1">
      <protection locked="0"/>
    </xf>
    <xf numFmtId="0" fontId="26" fillId="0" borderId="39" xfId="43" applyFont="1" applyBorder="1" applyProtection="1">
      <protection locked="0"/>
    </xf>
    <xf numFmtId="0" fontId="41" fillId="0" borderId="0" xfId="43" applyFont="1" applyProtection="1">
      <protection locked="0"/>
    </xf>
    <xf numFmtId="0" fontId="41" fillId="0" borderId="46" xfId="43" applyFont="1" applyBorder="1" applyAlignment="1" applyProtection="1">
      <alignment vertical="center" wrapText="1"/>
      <protection locked="0"/>
    </xf>
    <xf numFmtId="0" fontId="26" fillId="0" borderId="39" xfId="43" applyFont="1" applyBorder="1" applyAlignment="1" applyProtection="1">
      <alignment vertical="center"/>
      <protection locked="0"/>
    </xf>
    <xf numFmtId="0" fontId="26" fillId="0" borderId="0" xfId="43" applyFont="1" applyAlignment="1" applyProtection="1">
      <alignment vertical="center"/>
      <protection locked="0"/>
    </xf>
    <xf numFmtId="0" fontId="26" fillId="0" borderId="46" xfId="43" applyFont="1" applyBorder="1" applyAlignment="1" applyProtection="1">
      <alignment horizontal="left" vertical="center" wrapText="1"/>
      <protection locked="0"/>
    </xf>
    <xf numFmtId="0" fontId="26" fillId="0" borderId="32" xfId="0" applyFont="1" applyBorder="1" applyProtection="1">
      <protection locked="0"/>
    </xf>
    <xf numFmtId="0" fontId="26" fillId="0" borderId="17" xfId="0" applyFont="1" applyBorder="1" applyAlignment="1" applyProtection="1">
      <protection locked="0"/>
    </xf>
    <xf numFmtId="0" fontId="26" fillId="0" borderId="17" xfId="43" applyFont="1" applyBorder="1" applyAlignment="1" applyProtection="1">
      <alignment vertical="center" wrapText="1"/>
      <protection locked="0"/>
    </xf>
    <xf numFmtId="0" fontId="26" fillId="0" borderId="44" xfId="43" applyFont="1" applyBorder="1" applyAlignment="1" applyProtection="1">
      <alignment vertical="center"/>
      <protection locked="0"/>
    </xf>
    <xf numFmtId="0" fontId="26" fillId="0" borderId="33" xfId="0" applyFont="1" applyBorder="1" applyProtection="1">
      <protection locked="0"/>
    </xf>
    <xf numFmtId="0" fontId="26" fillId="0" borderId="34" xfId="0" applyFont="1" applyBorder="1" applyAlignment="1" applyProtection="1">
      <alignment horizontal="center"/>
      <protection locked="0"/>
    </xf>
    <xf numFmtId="1" fontId="26" fillId="0" borderId="17" xfId="0" applyNumberFormat="1" applyFont="1" applyFill="1" applyBorder="1" applyProtection="1">
      <protection locked="0"/>
    </xf>
    <xf numFmtId="1" fontId="35" fillId="0" borderId="30" xfId="0" applyNumberFormat="1" applyFont="1" applyBorder="1" applyProtection="1">
      <protection locked="0"/>
    </xf>
    <xf numFmtId="1" fontId="26" fillId="0" borderId="0" xfId="0" applyNumberFormat="1" applyFont="1" applyProtection="1">
      <protection locked="0"/>
    </xf>
    <xf numFmtId="0" fontId="31" fillId="0" borderId="46" xfId="43" applyFont="1" applyBorder="1" applyAlignment="1" applyProtection="1">
      <alignment vertical="center" wrapText="1"/>
      <protection locked="0"/>
    </xf>
    <xf numFmtId="0" fontId="26" fillId="0" borderId="30" xfId="0" applyFont="1" applyBorder="1" applyProtection="1">
      <protection locked="0"/>
    </xf>
    <xf numFmtId="0" fontId="26" fillId="0" borderId="47" xfId="0" applyFont="1" applyBorder="1" applyAlignment="1" applyProtection="1">
      <alignment horizontal="center"/>
      <protection locked="0"/>
    </xf>
    <xf numFmtId="0" fontId="42" fillId="0" borderId="30" xfId="0" applyFont="1" applyBorder="1" applyProtection="1">
      <protection locked="0"/>
    </xf>
    <xf numFmtId="167" fontId="26" fillId="0" borderId="11" xfId="0" applyNumberFormat="1" applyFont="1" applyFill="1" applyBorder="1" applyAlignment="1" applyProtection="1">
      <alignment horizontal="right" vertical="center"/>
      <protection locked="0"/>
    </xf>
    <xf numFmtId="0" fontId="32" fillId="0" borderId="0" xfId="0" applyFont="1" applyProtection="1">
      <protection locked="0"/>
    </xf>
    <xf numFmtId="0" fontId="26" fillId="0" borderId="16" xfId="0" applyFont="1" applyBorder="1" applyAlignment="1" applyProtection="1">
      <protection locked="0"/>
    </xf>
    <xf numFmtId="0" fontId="26" fillId="0" borderId="0" xfId="0" applyFont="1" applyBorder="1" applyAlignment="1" applyProtection="1">
      <alignment horizontal="center"/>
      <protection locked="0"/>
    </xf>
    <xf numFmtId="167" fontId="26" fillId="0" borderId="0" xfId="0" applyNumberFormat="1" applyFont="1" applyFill="1" applyBorder="1" applyAlignment="1" applyProtection="1">
      <alignment horizontal="right" vertical="center"/>
      <protection locked="0"/>
    </xf>
    <xf numFmtId="167" fontId="26" fillId="0" borderId="0" xfId="0" applyNumberFormat="1" applyFont="1" applyFill="1" applyBorder="1" applyProtection="1">
      <protection locked="0"/>
    </xf>
    <xf numFmtId="167" fontId="26" fillId="0" borderId="11" xfId="0" applyNumberFormat="1" applyFont="1" applyFill="1" applyBorder="1" applyProtection="1">
      <protection locked="0"/>
    </xf>
    <xf numFmtId="1" fontId="26" fillId="24" borderId="0" xfId="0" applyNumberFormat="1" applyFont="1" applyFill="1" applyBorder="1" applyProtection="1">
      <protection locked="0"/>
    </xf>
    <xf numFmtId="0" fontId="26" fillId="0" borderId="0" xfId="0" applyFont="1" applyBorder="1" applyAlignment="1" applyProtection="1">
      <protection locked="0"/>
    </xf>
    <xf numFmtId="0" fontId="0" fillId="0" borderId="0" xfId="0" applyProtection="1">
      <protection locked="0"/>
    </xf>
    <xf numFmtId="165" fontId="30" fillId="0" borderId="0" xfId="0" applyNumberFormat="1" applyFont="1" applyFill="1" applyBorder="1" applyAlignment="1" applyProtection="1">
      <alignment horizontal="right" vertical="center"/>
      <protection locked="0"/>
    </xf>
    <xf numFmtId="167" fontId="34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1" fontId="32" fillId="0" borderId="0" xfId="0" applyNumberFormat="1" applyFont="1" applyBorder="1" applyProtection="1">
      <protection locked="0"/>
    </xf>
    <xf numFmtId="167" fontId="2" fillId="0" borderId="0" xfId="0" applyNumberFormat="1" applyFont="1" applyAlignment="1" applyProtection="1">
      <alignment horizontal="right" vertical="center"/>
      <protection locked="0"/>
    </xf>
    <xf numFmtId="1" fontId="32" fillId="0" borderId="0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165" fontId="26" fillId="24" borderId="25" xfId="0" applyNumberFormat="1" applyFont="1" applyFill="1" applyBorder="1" applyAlignment="1" applyProtection="1">
      <alignment horizontal="right" vertical="center"/>
    </xf>
    <xf numFmtId="165" fontId="26" fillId="24" borderId="44" xfId="0" applyNumberFormat="1" applyFont="1" applyFill="1" applyBorder="1" applyAlignment="1" applyProtection="1">
      <alignment horizontal="right" vertical="center"/>
    </xf>
    <xf numFmtId="167" fontId="26" fillId="0" borderId="11" xfId="0" applyNumberFormat="1" applyFont="1" applyFill="1" applyBorder="1" applyAlignment="1" applyProtection="1">
      <alignment horizontal="right" vertical="center"/>
    </xf>
    <xf numFmtId="168" fontId="26" fillId="24" borderId="25" xfId="0" applyNumberFormat="1" applyFont="1" applyFill="1" applyBorder="1" applyProtection="1"/>
    <xf numFmtId="165" fontId="26" fillId="24" borderId="25" xfId="0" applyNumberFormat="1" applyFont="1" applyFill="1" applyBorder="1" applyProtection="1"/>
    <xf numFmtId="0" fontId="2" fillId="0" borderId="26" xfId="0" applyFont="1" applyBorder="1" applyProtection="1">
      <protection locked="0"/>
    </xf>
    <xf numFmtId="0" fontId="0" fillId="0" borderId="26" xfId="0" applyFont="1" applyBorder="1" applyProtection="1">
      <protection locked="0"/>
    </xf>
    <xf numFmtId="165" fontId="30" fillId="0" borderId="25" xfId="0" applyNumberFormat="1" applyFont="1" applyFill="1" applyBorder="1" applyProtection="1"/>
    <xf numFmtId="1" fontId="30" fillId="0" borderId="30" xfId="0" applyNumberFormat="1" applyFont="1" applyBorder="1" applyProtection="1">
      <protection locked="0"/>
    </xf>
    <xf numFmtId="165" fontId="30" fillId="24" borderId="19" xfId="0" applyNumberFormat="1" applyFont="1" applyFill="1" applyBorder="1" applyAlignment="1" applyProtection="1">
      <alignment horizontal="right" vertical="center"/>
      <protection locked="0"/>
    </xf>
    <xf numFmtId="166" fontId="26" fillId="0" borderId="25" xfId="0" applyNumberFormat="1" applyFont="1" applyFill="1" applyBorder="1" applyProtection="1">
      <protection locked="0"/>
    </xf>
    <xf numFmtId="164" fontId="26" fillId="0" borderId="25" xfId="45" applyFont="1" applyFill="1" applyBorder="1" applyProtection="1">
      <protection locked="0"/>
    </xf>
    <xf numFmtId="1" fontId="26" fillId="24" borderId="25" xfId="0" applyNumberFormat="1" applyFont="1" applyFill="1" applyBorder="1" applyAlignment="1" applyProtection="1">
      <alignment horizontal="right" vertical="center"/>
    </xf>
    <xf numFmtId="0" fontId="36" fillId="0" borderId="0" xfId="0" applyFont="1" applyAlignment="1" applyProtection="1">
      <alignment horizontal="center" vertical="center"/>
      <protection locked="0"/>
    </xf>
    <xf numFmtId="0" fontId="2" fillId="25" borderId="42" xfId="0" applyFont="1" applyFill="1" applyBorder="1" applyAlignment="1" applyProtection="1">
      <alignment horizontal="center"/>
      <protection locked="0"/>
    </xf>
    <xf numFmtId="0" fontId="2" fillId="25" borderId="43" xfId="0" applyFont="1" applyFill="1" applyBorder="1" applyAlignment="1" applyProtection="1">
      <alignment horizontal="center"/>
      <protection locked="0"/>
    </xf>
    <xf numFmtId="0" fontId="26" fillId="25" borderId="13" xfId="0" applyFont="1" applyFill="1" applyBorder="1" applyAlignment="1" applyProtection="1">
      <alignment horizontal="center" vertical="center"/>
      <protection locked="0"/>
    </xf>
    <xf numFmtId="0" fontId="26" fillId="25" borderId="10" xfId="0" applyFont="1" applyFill="1" applyBorder="1" applyAlignment="1" applyProtection="1">
      <alignment horizontal="center" vertical="center"/>
      <protection locked="0"/>
    </xf>
    <xf numFmtId="0" fontId="2" fillId="25" borderId="12" xfId="0" applyFont="1" applyFill="1" applyBorder="1" applyAlignment="1" applyProtection="1">
      <alignment horizontal="center"/>
      <protection locked="0"/>
    </xf>
    <xf numFmtId="0" fontId="2" fillId="25" borderId="41" xfId="0" applyFont="1" applyFill="1" applyBorder="1" applyAlignment="1" applyProtection="1">
      <alignment horizontal="center"/>
      <protection locked="0"/>
    </xf>
    <xf numFmtId="0" fontId="2" fillId="25" borderId="35" xfId="0" applyFont="1" applyFill="1" applyBorder="1" applyAlignment="1" applyProtection="1">
      <alignment horizontal="center"/>
      <protection locked="0"/>
    </xf>
    <xf numFmtId="0" fontId="26" fillId="25" borderId="12" xfId="0" applyFont="1" applyFill="1" applyBorder="1" applyAlignment="1" applyProtection="1">
      <alignment horizontal="center" vertical="center"/>
      <protection locked="0"/>
    </xf>
    <xf numFmtId="0" fontId="26" fillId="25" borderId="14" xfId="0" applyFont="1" applyFill="1" applyBorder="1" applyAlignment="1" applyProtection="1">
      <alignment horizontal="center" vertical="center" wrapText="1"/>
      <protection locked="0"/>
    </xf>
    <xf numFmtId="0" fontId="26" fillId="25" borderId="15" xfId="0" applyFont="1" applyFill="1" applyBorder="1" applyAlignment="1" applyProtection="1">
      <alignment horizontal="center" vertical="center" wrapText="1"/>
      <protection locked="0"/>
    </xf>
    <xf numFmtId="0" fontId="26" fillId="25" borderId="16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center" vertical="center"/>
      <protection locked="0"/>
    </xf>
    <xf numFmtId="0" fontId="23" fillId="25" borderId="22" xfId="0" applyFont="1" applyFill="1" applyBorder="1" applyAlignment="1" applyProtection="1">
      <alignment horizontal="center" vertical="center"/>
      <protection locked="0"/>
    </xf>
    <xf numFmtId="0" fontId="23" fillId="25" borderId="20" xfId="0" applyFont="1" applyFill="1" applyBorder="1" applyAlignment="1" applyProtection="1">
      <alignment horizontal="center" vertical="center"/>
      <protection locked="0"/>
    </xf>
    <xf numFmtId="0" fontId="23" fillId="25" borderId="21" xfId="0" applyFont="1" applyFill="1" applyBorder="1" applyAlignment="1" applyProtection="1">
      <alignment horizontal="center" vertical="center"/>
      <protection locked="0"/>
    </xf>
    <xf numFmtId="0" fontId="23" fillId="25" borderId="19" xfId="0" applyFont="1" applyFill="1" applyBorder="1" applyAlignment="1" applyProtection="1">
      <alignment horizontal="center" vertical="center"/>
      <protection locked="0"/>
    </xf>
    <xf numFmtId="165" fontId="26" fillId="25" borderId="29" xfId="0" applyNumberFormat="1" applyFont="1" applyFill="1" applyBorder="1" applyProtection="1">
      <protection locked="0"/>
    </xf>
    <xf numFmtId="165" fontId="26" fillId="25" borderId="27" xfId="0" applyNumberFormat="1" applyFont="1" applyFill="1" applyBorder="1" applyProtection="1">
      <protection locked="0"/>
    </xf>
    <xf numFmtId="2" fontId="26" fillId="25" borderId="25" xfId="0" applyNumberFormat="1" applyFont="1" applyFill="1" applyBorder="1" applyProtection="1"/>
    <xf numFmtId="0" fontId="2" fillId="25" borderId="37" xfId="0" applyFont="1" applyFill="1" applyBorder="1" applyProtection="1">
      <protection locked="0"/>
    </xf>
    <xf numFmtId="1" fontId="26" fillId="25" borderId="29" xfId="0" applyNumberFormat="1" applyFont="1" applyFill="1" applyBorder="1" applyProtection="1">
      <protection locked="0"/>
    </xf>
    <xf numFmtId="1" fontId="26" fillId="25" borderId="27" xfId="0" applyNumberFormat="1" applyFont="1" applyFill="1" applyBorder="1" applyProtection="1">
      <protection locked="0"/>
    </xf>
    <xf numFmtId="166" fontId="26" fillId="25" borderId="29" xfId="0" applyNumberFormat="1" applyFont="1" applyFill="1" applyBorder="1" applyProtection="1">
      <protection locked="0"/>
    </xf>
    <xf numFmtId="166" fontId="26" fillId="25" borderId="27" xfId="0" applyNumberFormat="1" applyFont="1" applyFill="1" applyBorder="1" applyProtection="1">
      <protection locked="0"/>
    </xf>
    <xf numFmtId="1" fontId="26" fillId="25" borderId="45" xfId="0" applyNumberFormat="1" applyFont="1" applyFill="1" applyBorder="1" applyProtection="1">
      <protection locked="0"/>
    </xf>
    <xf numFmtId="1" fontId="26" fillId="25" borderId="30" xfId="0" applyNumberFormat="1" applyFont="1" applyFill="1" applyBorder="1" applyProtection="1">
      <protection locked="0"/>
    </xf>
    <xf numFmtId="0" fontId="2" fillId="25" borderId="30" xfId="0" applyFont="1" applyFill="1" applyBorder="1" applyProtection="1">
      <protection locked="0"/>
    </xf>
    <xf numFmtId="0" fontId="2" fillId="25" borderId="27" xfId="0" applyFont="1" applyFill="1" applyBorder="1" applyProtection="1">
      <protection locked="0"/>
    </xf>
    <xf numFmtId="1" fontId="26" fillId="25" borderId="36" xfId="0" applyNumberFormat="1" applyFont="1" applyFill="1" applyBorder="1" applyProtection="1">
      <protection locked="0"/>
    </xf>
    <xf numFmtId="2" fontId="26" fillId="25" borderId="29" xfId="0" applyNumberFormat="1" applyFont="1" applyFill="1" applyBorder="1" applyProtection="1">
      <protection locked="0"/>
    </xf>
    <xf numFmtId="2" fontId="26" fillId="25" borderId="27" xfId="0" applyNumberFormat="1" applyFont="1" applyFill="1" applyBorder="1" applyProtection="1">
      <protection locked="0"/>
    </xf>
    <xf numFmtId="2" fontId="26" fillId="25" borderId="38" xfId="0" applyNumberFormat="1" applyFont="1" applyFill="1" applyBorder="1" applyProtection="1">
      <protection locked="0"/>
    </xf>
    <xf numFmtId="1" fontId="26" fillId="25" borderId="38" xfId="0" applyNumberFormat="1" applyFont="1" applyFill="1" applyBorder="1" applyProtection="1">
      <protection locked="0"/>
    </xf>
    <xf numFmtId="0" fontId="2" fillId="25" borderId="29" xfId="0" applyFont="1" applyFill="1" applyBorder="1" applyProtection="1">
      <protection locked="0"/>
    </xf>
    <xf numFmtId="0" fontId="2" fillId="25" borderId="0" xfId="0" applyFont="1" applyFill="1" applyProtection="1">
      <protection locked="0"/>
    </xf>
    <xf numFmtId="167" fontId="26" fillId="25" borderId="11" xfId="0" applyNumberFormat="1" applyFont="1" applyFill="1" applyBorder="1" applyAlignment="1" applyProtection="1">
      <alignment horizontal="right" vertical="center"/>
      <protection locked="0"/>
    </xf>
    <xf numFmtId="167" fontId="26" fillId="25" borderId="11" xfId="0" applyNumberFormat="1" applyFont="1" applyFill="1" applyBorder="1" applyAlignment="1" applyProtection="1">
      <alignment horizontal="right" vertical="center"/>
    </xf>
    <xf numFmtId="165" fontId="26" fillId="25" borderId="0" xfId="0" applyNumberFormat="1" applyFont="1" applyFill="1" applyBorder="1" applyProtection="1">
      <protection locked="0"/>
    </xf>
    <xf numFmtId="1" fontId="26" fillId="25" borderId="0" xfId="0" applyNumberFormat="1" applyFont="1" applyFill="1" applyBorder="1" applyProtection="1">
      <protection locked="0"/>
    </xf>
    <xf numFmtId="0" fontId="26" fillId="25" borderId="41" xfId="0" applyFont="1" applyFill="1" applyBorder="1" applyAlignment="1" applyProtection="1">
      <alignment horizontal="center" vertical="center"/>
      <protection locked="0"/>
    </xf>
    <xf numFmtId="0" fontId="26" fillId="25" borderId="35" xfId="0" applyFont="1" applyFill="1" applyBorder="1" applyAlignment="1" applyProtection="1">
      <alignment horizontal="center" vertical="center"/>
      <protection locked="0"/>
    </xf>
    <xf numFmtId="0" fontId="2" fillId="25" borderId="0" xfId="0" applyFont="1" applyFill="1" applyBorder="1" applyAlignment="1" applyProtection="1">
      <alignment horizontal="center"/>
      <protection locked="0"/>
    </xf>
    <xf numFmtId="0" fontId="31" fillId="25" borderId="0" xfId="0" applyFont="1" applyFill="1" applyBorder="1" applyAlignment="1" applyProtection="1">
      <alignment horizontal="center" vertical="center"/>
      <protection locked="0"/>
    </xf>
    <xf numFmtId="0" fontId="23" fillId="25" borderId="23" xfId="0" applyFont="1" applyFill="1" applyBorder="1" applyAlignment="1" applyProtection="1">
      <alignment horizontal="center" vertical="center"/>
      <protection locked="0"/>
    </xf>
    <xf numFmtId="0" fontId="23" fillId="25" borderId="24" xfId="0" applyFont="1" applyFill="1" applyBorder="1" applyAlignment="1" applyProtection="1">
      <alignment horizontal="center" vertical="center"/>
      <protection locked="0"/>
    </xf>
    <xf numFmtId="0" fontId="23" fillId="25" borderId="0" xfId="0" applyFont="1" applyFill="1" applyBorder="1" applyAlignment="1" applyProtection="1">
      <alignment horizontal="center" vertical="center"/>
      <protection locked="0"/>
    </xf>
    <xf numFmtId="165" fontId="26" fillId="25" borderId="30" xfId="0" applyNumberFormat="1" applyFont="1" applyFill="1" applyBorder="1" applyProtection="1">
      <protection locked="0"/>
    </xf>
    <xf numFmtId="165" fontId="26" fillId="25" borderId="30" xfId="0" applyNumberFormat="1" applyFont="1" applyFill="1" applyBorder="1" applyAlignment="1" applyProtection="1">
      <alignment horizontal="left" indent="2"/>
      <protection locked="0"/>
    </xf>
    <xf numFmtId="165" fontId="26" fillId="25" borderId="25" xfId="0" applyNumberFormat="1" applyFont="1" applyFill="1" applyBorder="1" applyProtection="1"/>
    <xf numFmtId="168" fontId="26" fillId="25" borderId="25" xfId="0" applyNumberFormat="1" applyFont="1" applyFill="1" applyBorder="1" applyProtection="1">
      <protection locked="0"/>
    </xf>
    <xf numFmtId="165" fontId="26" fillId="25" borderId="31" xfId="0" applyNumberFormat="1" applyFont="1" applyFill="1" applyBorder="1" applyProtection="1">
      <protection locked="0"/>
    </xf>
    <xf numFmtId="1" fontId="26" fillId="25" borderId="30" xfId="0" applyNumberFormat="1" applyFont="1" applyFill="1" applyBorder="1" applyAlignment="1" applyProtection="1">
      <alignment horizontal="left" indent="2"/>
      <protection locked="0"/>
    </xf>
    <xf numFmtId="166" fontId="26" fillId="25" borderId="26" xfId="0" applyNumberFormat="1" applyFont="1" applyFill="1" applyBorder="1" applyAlignment="1" applyProtection="1">
      <alignment horizontal="left" indent="2"/>
      <protection locked="0"/>
    </xf>
    <xf numFmtId="166" fontId="26" fillId="25" borderId="30" xfId="0" applyNumberFormat="1" applyFont="1" applyFill="1" applyBorder="1" applyProtection="1">
      <protection locked="0"/>
    </xf>
    <xf numFmtId="166" fontId="26" fillId="25" borderId="30" xfId="0" applyNumberFormat="1" applyFont="1" applyFill="1" applyBorder="1" applyAlignment="1" applyProtection="1">
      <alignment horizontal="left" indent="1"/>
      <protection locked="0"/>
    </xf>
    <xf numFmtId="166" fontId="26" fillId="25" borderId="30" xfId="0" applyNumberFormat="1" applyFont="1" applyFill="1" applyBorder="1" applyAlignment="1" applyProtection="1">
      <alignment horizontal="left" indent="3"/>
      <protection locked="0"/>
    </xf>
    <xf numFmtId="165" fontId="26" fillId="25" borderId="36" xfId="0" applyNumberFormat="1" applyFont="1" applyFill="1" applyBorder="1" applyProtection="1">
      <protection locked="0"/>
    </xf>
    <xf numFmtId="2" fontId="26" fillId="25" borderId="0" xfId="0" applyNumberFormat="1" applyFont="1" applyFill="1" applyBorder="1" applyProtection="1">
      <protection locked="0"/>
    </xf>
    <xf numFmtId="166" fontId="26" fillId="25" borderId="15" xfId="0" applyNumberFormat="1" applyFont="1" applyFill="1" applyBorder="1" applyAlignment="1" applyProtection="1">
      <alignment horizontal="left" indent="2"/>
      <protection locked="0"/>
    </xf>
    <xf numFmtId="166" fontId="26" fillId="25" borderId="25" xfId="0" applyNumberFormat="1" applyFont="1" applyFill="1" applyBorder="1" applyProtection="1">
      <protection locked="0"/>
    </xf>
    <xf numFmtId="168" fontId="26" fillId="25" borderId="25" xfId="0" applyNumberFormat="1" applyFont="1" applyFill="1" applyBorder="1" applyProtection="1"/>
    <xf numFmtId="2" fontId="26" fillId="25" borderId="30" xfId="0" applyNumberFormat="1" applyFont="1" applyFill="1" applyBorder="1" applyProtection="1">
      <protection locked="0"/>
    </xf>
    <xf numFmtId="167" fontId="26" fillId="25" borderId="25" xfId="0" applyNumberFormat="1" applyFont="1" applyFill="1" applyBorder="1" applyProtection="1">
      <protection locked="0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_Лист1" xfId="36"/>
    <cellStyle name="Обычный_Лист1 2" xfId="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5" builtinId="3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25"/>
  <sheetViews>
    <sheetView tabSelected="1" zoomScaleNormal="100" workbookViewId="0">
      <pane ySplit="5" topLeftCell="A6" activePane="bottomLeft" state="frozen"/>
      <selection activeCell="E1" sqref="E1"/>
      <selection pane="bottomLeft" activeCell="I230" sqref="I230"/>
    </sheetView>
  </sheetViews>
  <sheetFormatPr defaultRowHeight="12.75" x14ac:dyDescent="0.2"/>
  <cols>
    <col min="1" max="1" width="15.42578125" style="7" customWidth="1"/>
    <col min="2" max="2" width="59.85546875" style="7" customWidth="1"/>
    <col min="3" max="3" width="6.140625" style="7" customWidth="1"/>
    <col min="4" max="4" width="11.42578125" style="119" customWidth="1"/>
    <col min="5" max="5" width="10.28515625" style="7" hidden="1" customWidth="1"/>
    <col min="6" max="6" width="8.85546875" style="7" hidden="1" customWidth="1"/>
    <col min="7" max="7" width="9.85546875" style="7" customWidth="1"/>
    <col min="8" max="8" width="8.7109375" style="7" customWidth="1"/>
    <col min="9" max="9" width="8.140625" style="7" customWidth="1"/>
    <col min="10" max="12" width="9.140625" style="7"/>
    <col min="13" max="13" width="13.5703125" style="7" bestFit="1" customWidth="1"/>
    <col min="14" max="24" width="9.140625" style="7"/>
    <col min="25" max="25" width="10" style="7" bestFit="1" customWidth="1"/>
    <col min="26" max="26" width="9" style="7" customWidth="1"/>
    <col min="27" max="27" width="9.140625" style="7"/>
    <col min="28" max="28" width="10" style="7" bestFit="1" customWidth="1"/>
    <col min="29" max="16384" width="9.140625" style="7"/>
  </cols>
  <sheetData>
    <row r="1" spans="1:79" ht="15.75" x14ac:dyDescent="0.2">
      <c r="B1" s="1" t="s">
        <v>8</v>
      </c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4"/>
      <c r="AD1" s="4"/>
      <c r="AE1" s="4"/>
      <c r="AF1" s="5"/>
      <c r="AG1" s="5"/>
      <c r="AH1" s="5"/>
      <c r="AI1" s="5"/>
      <c r="AJ1" s="5"/>
      <c r="AK1" s="4"/>
      <c r="AL1" s="4"/>
      <c r="AM1" s="4"/>
      <c r="AN1" s="4"/>
      <c r="AO1" s="4"/>
      <c r="AP1" s="4"/>
      <c r="AQ1" s="4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79" ht="15" x14ac:dyDescent="0.2">
      <c r="B2" s="133" t="s">
        <v>317</v>
      </c>
      <c r="C2" s="133"/>
      <c r="D2" s="133"/>
      <c r="E2" s="133"/>
      <c r="F2" s="133"/>
      <c r="G2" s="133"/>
      <c r="H2" s="133"/>
      <c r="I2" s="8"/>
      <c r="J2" s="6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D2" s="10"/>
      <c r="AE2" s="10"/>
      <c r="AF2" s="10"/>
      <c r="AG2" s="10"/>
      <c r="AH2" s="10"/>
      <c r="AI2" s="10"/>
      <c r="AJ2" s="10"/>
      <c r="AK2" s="6"/>
      <c r="AL2" s="6"/>
      <c r="AM2" s="6"/>
      <c r="AN2" s="6"/>
      <c r="AO2" s="11"/>
      <c r="AP2" s="11"/>
      <c r="AQ2" s="11"/>
      <c r="AR2" s="11"/>
      <c r="AS2" s="11"/>
      <c r="AT2" s="12"/>
      <c r="AU2" s="12"/>
      <c r="AV2" s="12"/>
      <c r="AW2" s="11"/>
      <c r="AX2" s="11"/>
      <c r="AY2" s="11"/>
      <c r="AZ2" s="6"/>
      <c r="BA2" s="6"/>
      <c r="BB2" s="6"/>
      <c r="BC2" s="6"/>
      <c r="BD2" s="6"/>
      <c r="BE2" s="6"/>
    </row>
    <row r="3" spans="1:79" ht="15.75" thickBot="1" x14ac:dyDescent="0.25">
      <c r="B3" s="13"/>
      <c r="C3" s="14"/>
      <c r="D3" s="15"/>
      <c r="E3" s="1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6"/>
      <c r="AE3" s="6"/>
      <c r="AF3" s="6"/>
      <c r="AG3" s="6"/>
      <c r="AH3" s="6"/>
      <c r="AI3" s="6"/>
      <c r="AJ3" s="6"/>
      <c r="AK3" s="6"/>
      <c r="AL3" s="6"/>
      <c r="AM3" s="6"/>
      <c r="AN3" s="6"/>
      <c r="AO3" s="11"/>
      <c r="AP3" s="11"/>
      <c r="AQ3" s="11"/>
      <c r="AR3" s="11"/>
      <c r="AS3" s="11"/>
      <c r="AT3" s="12"/>
      <c r="AU3" s="12"/>
      <c r="AV3" s="12"/>
      <c r="AW3" s="11"/>
      <c r="AX3" s="11"/>
      <c r="AY3" s="11"/>
      <c r="AZ3" s="6"/>
      <c r="BA3" s="6"/>
      <c r="BB3" s="6"/>
      <c r="BC3" s="6"/>
      <c r="BD3" s="6"/>
      <c r="BE3" s="6"/>
    </row>
    <row r="4" spans="1:79" ht="16.5" thickBot="1" x14ac:dyDescent="0.25">
      <c r="B4" s="17"/>
      <c r="C4" s="14"/>
      <c r="D4" s="15"/>
      <c r="E4" s="14"/>
      <c r="F4" s="6"/>
      <c r="G4" s="6"/>
      <c r="H4" s="134"/>
      <c r="I4" s="135"/>
      <c r="J4" s="138"/>
      <c r="K4" s="139"/>
      <c r="L4" s="139"/>
      <c r="M4" s="140"/>
      <c r="N4" s="141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4"/>
      <c r="AC4" s="138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40"/>
      <c r="AP4" s="175"/>
      <c r="AQ4" s="18"/>
      <c r="AR4" s="11"/>
      <c r="AS4" s="11"/>
      <c r="AT4" s="12"/>
      <c r="AU4" s="12"/>
      <c r="AV4" s="12"/>
      <c r="AW4" s="11"/>
      <c r="AX4" s="11"/>
      <c r="AY4" s="11"/>
      <c r="AZ4" s="6"/>
      <c r="BA4" s="6"/>
      <c r="BB4" s="6"/>
      <c r="BC4" s="6"/>
      <c r="BD4" s="6"/>
      <c r="BE4" s="6"/>
    </row>
    <row r="5" spans="1:79" ht="25.5" x14ac:dyDescent="0.2">
      <c r="A5" s="21" t="s">
        <v>205</v>
      </c>
      <c r="B5" s="19" t="s">
        <v>6</v>
      </c>
      <c r="C5" s="20" t="s">
        <v>7</v>
      </c>
      <c r="D5" s="21" t="s">
        <v>263</v>
      </c>
      <c r="E5" s="22" t="s">
        <v>4</v>
      </c>
      <c r="F5" s="23" t="s">
        <v>5</v>
      </c>
      <c r="G5" s="24"/>
      <c r="H5" s="136"/>
      <c r="I5" s="137"/>
      <c r="J5" s="142"/>
      <c r="K5" s="143"/>
      <c r="L5" s="144"/>
      <c r="M5" s="145"/>
      <c r="N5" s="142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4"/>
      <c r="AB5" s="145"/>
      <c r="AC5" s="142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5"/>
      <c r="AP5" s="176"/>
      <c r="AQ5" s="25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7"/>
      <c r="BG5" s="27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</row>
    <row r="6" spans="1:79" ht="14.25" customHeight="1" thickBot="1" x14ac:dyDescent="0.25">
      <c r="A6" s="125"/>
      <c r="B6" s="29" t="s">
        <v>21</v>
      </c>
      <c r="C6" s="30"/>
      <c r="D6" s="31" t="s">
        <v>3</v>
      </c>
      <c r="E6" s="32" t="s">
        <v>3</v>
      </c>
      <c r="F6" s="33" t="s">
        <v>3</v>
      </c>
      <c r="G6" s="34"/>
      <c r="I6" s="35"/>
      <c r="J6" s="146"/>
      <c r="K6" s="147"/>
      <c r="L6" s="148"/>
      <c r="M6" s="149"/>
      <c r="N6" s="146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 t="s">
        <v>3</v>
      </c>
      <c r="Z6" s="177"/>
      <c r="AA6" s="178"/>
      <c r="AB6" s="149"/>
      <c r="AC6" s="146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8"/>
      <c r="AO6" s="149"/>
      <c r="AP6" s="179"/>
      <c r="AQ6" s="36"/>
      <c r="AR6" s="26"/>
      <c r="AS6" s="37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38"/>
      <c r="BG6" s="3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</row>
    <row r="7" spans="1:79" ht="13.5" thickBot="1" x14ac:dyDescent="0.25">
      <c r="A7" s="126" t="s">
        <v>269</v>
      </c>
      <c r="B7" s="39" t="s">
        <v>29</v>
      </c>
      <c r="C7" s="40" t="s">
        <v>0</v>
      </c>
      <c r="D7" s="31">
        <v>149.28700000000001</v>
      </c>
      <c r="F7" s="127">
        <f t="shared" ref="F7:F89" si="0">M7+AB7+AO7</f>
        <v>0</v>
      </c>
      <c r="G7" s="124"/>
      <c r="I7" s="43"/>
      <c r="J7" s="150"/>
      <c r="K7" s="151"/>
      <c r="L7" s="151"/>
      <c r="M7" s="152"/>
      <c r="N7" s="153"/>
      <c r="O7" s="180"/>
      <c r="P7" s="180"/>
      <c r="Q7" s="180"/>
      <c r="R7" s="150"/>
      <c r="S7" s="180"/>
      <c r="T7" s="180"/>
      <c r="U7" s="180"/>
      <c r="V7" s="180"/>
      <c r="W7" s="180"/>
      <c r="X7" s="180"/>
      <c r="Y7" s="181"/>
      <c r="Z7" s="180"/>
      <c r="AA7" s="180"/>
      <c r="AB7" s="182"/>
      <c r="AC7" s="15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3"/>
      <c r="AP7" s="171"/>
      <c r="AQ7" s="45"/>
      <c r="AR7" s="27"/>
      <c r="AS7" s="46"/>
      <c r="AT7" s="27"/>
      <c r="AU7" s="27"/>
      <c r="AV7" s="27"/>
      <c r="AW7" s="4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</row>
    <row r="8" spans="1:79" ht="13.5" thickBot="1" x14ac:dyDescent="0.25">
      <c r="A8" s="126" t="s">
        <v>270</v>
      </c>
      <c r="B8" s="39" t="s">
        <v>30</v>
      </c>
      <c r="C8" s="48" t="s">
        <v>0</v>
      </c>
      <c r="D8" s="129">
        <v>114.325</v>
      </c>
      <c r="E8" s="41"/>
      <c r="F8" s="127">
        <f t="shared" si="0"/>
        <v>0</v>
      </c>
      <c r="G8" s="124"/>
      <c r="H8" s="42"/>
      <c r="I8" s="43"/>
      <c r="J8" s="150"/>
      <c r="K8" s="151"/>
      <c r="L8" s="151"/>
      <c r="M8" s="152"/>
      <c r="N8" s="153"/>
      <c r="O8" s="180"/>
      <c r="P8" s="180"/>
      <c r="Q8" s="180"/>
      <c r="R8" s="150"/>
      <c r="S8" s="180"/>
      <c r="T8" s="180"/>
      <c r="U8" s="180"/>
      <c r="V8" s="180"/>
      <c r="W8" s="180"/>
      <c r="X8" s="180"/>
      <c r="Y8" s="181"/>
      <c r="Z8" s="180"/>
      <c r="AA8" s="180"/>
      <c r="AB8" s="182"/>
      <c r="AC8" s="15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3"/>
      <c r="AP8" s="171"/>
      <c r="AQ8" s="45"/>
      <c r="AR8" s="27"/>
      <c r="AS8" s="46"/>
      <c r="AT8" s="27"/>
      <c r="AU8" s="27"/>
      <c r="AV8" s="27"/>
      <c r="AW8" s="4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</row>
    <row r="9" spans="1:79" ht="17.25" customHeight="1" thickBot="1" x14ac:dyDescent="0.25">
      <c r="A9" s="126" t="s">
        <v>270</v>
      </c>
      <c r="B9" s="39" t="s">
        <v>31</v>
      </c>
      <c r="C9" s="40" t="s">
        <v>0</v>
      </c>
      <c r="D9" s="31">
        <v>72.646000000000001</v>
      </c>
      <c r="E9" s="120"/>
      <c r="F9" s="127">
        <f t="shared" si="0"/>
        <v>0</v>
      </c>
      <c r="G9" s="124"/>
      <c r="H9" s="42"/>
      <c r="I9" s="43"/>
      <c r="J9" s="150"/>
      <c r="K9" s="151"/>
      <c r="L9" s="151"/>
      <c r="M9" s="152"/>
      <c r="N9" s="151"/>
      <c r="O9" s="180"/>
      <c r="P9" s="151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4"/>
      <c r="AB9" s="182"/>
      <c r="AC9" s="151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3"/>
      <c r="AP9" s="171"/>
      <c r="AQ9" s="45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</row>
    <row r="10" spans="1:79" ht="12.75" customHeight="1" thickBot="1" x14ac:dyDescent="0.25">
      <c r="A10" s="126" t="s">
        <v>269</v>
      </c>
      <c r="B10" s="39" t="s">
        <v>32</v>
      </c>
      <c r="C10" s="40" t="s">
        <v>0</v>
      </c>
      <c r="D10" s="129">
        <v>1</v>
      </c>
      <c r="E10" s="41"/>
      <c r="F10" s="127">
        <f t="shared" si="0"/>
        <v>0</v>
      </c>
      <c r="G10" s="124"/>
      <c r="H10" s="42"/>
      <c r="I10" s="43"/>
      <c r="J10" s="150"/>
      <c r="K10" s="151"/>
      <c r="L10" s="151"/>
      <c r="M10" s="152"/>
      <c r="N10" s="151"/>
      <c r="O10" s="180"/>
      <c r="P10" s="151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4"/>
      <c r="AB10" s="182"/>
      <c r="AC10" s="151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3"/>
      <c r="AP10" s="171"/>
      <c r="AQ10" s="45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</row>
    <row r="11" spans="1:79" ht="12.75" customHeight="1" thickBot="1" x14ac:dyDescent="0.25">
      <c r="A11" s="126"/>
      <c r="B11" s="39"/>
      <c r="C11" s="40"/>
      <c r="D11" s="31">
        <v>0</v>
      </c>
      <c r="E11" s="41"/>
      <c r="F11" s="127">
        <f t="shared" si="0"/>
        <v>0</v>
      </c>
      <c r="G11" s="124"/>
      <c r="H11" s="49"/>
      <c r="I11" s="43"/>
      <c r="J11" s="150"/>
      <c r="K11" s="151"/>
      <c r="L11" s="151"/>
      <c r="M11" s="152"/>
      <c r="N11" s="151"/>
      <c r="O11" s="180"/>
      <c r="P11" s="151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4"/>
      <c r="AB11" s="182"/>
      <c r="AC11" s="151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3"/>
      <c r="AP11" s="171"/>
      <c r="AQ11" s="45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</row>
    <row r="12" spans="1:79" ht="12" customHeight="1" thickBot="1" x14ac:dyDescent="0.35">
      <c r="A12" s="126" t="s">
        <v>212</v>
      </c>
      <c r="B12" s="50" t="s">
        <v>33</v>
      </c>
      <c r="C12" s="40" t="s">
        <v>1</v>
      </c>
      <c r="D12" s="31">
        <v>6631</v>
      </c>
      <c r="F12" s="127">
        <f t="shared" si="0"/>
        <v>0</v>
      </c>
      <c r="G12" s="124"/>
      <c r="H12" s="49"/>
      <c r="I12" s="43"/>
      <c r="J12" s="150"/>
      <c r="K12" s="151"/>
      <c r="L12" s="151"/>
      <c r="M12" s="152"/>
      <c r="N12" s="151"/>
      <c r="O12" s="180"/>
      <c r="P12" s="155"/>
      <c r="Q12" s="159"/>
      <c r="R12" s="159"/>
      <c r="S12" s="159"/>
      <c r="T12" s="180"/>
      <c r="U12" s="180"/>
      <c r="V12" s="180"/>
      <c r="W12" s="180"/>
      <c r="X12" s="180"/>
      <c r="Y12" s="180"/>
      <c r="Z12" s="180"/>
      <c r="AA12" s="184"/>
      <c r="AB12" s="182"/>
      <c r="AC12" s="151"/>
      <c r="AD12" s="180"/>
      <c r="AE12" s="180"/>
      <c r="AF12" s="159"/>
      <c r="AG12" s="180"/>
      <c r="AH12" s="180"/>
      <c r="AI12" s="180"/>
      <c r="AJ12" s="180"/>
      <c r="AK12" s="180"/>
      <c r="AL12" s="180"/>
      <c r="AM12" s="180"/>
      <c r="AN12" s="180"/>
      <c r="AO12" s="183"/>
      <c r="AP12" s="171"/>
      <c r="AQ12" s="45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</row>
    <row r="13" spans="1:79" ht="11.25" customHeight="1" x14ac:dyDescent="0.25">
      <c r="A13" s="126" t="s">
        <v>271</v>
      </c>
      <c r="B13" s="51" t="s">
        <v>34</v>
      </c>
      <c r="C13" s="40" t="s">
        <v>1</v>
      </c>
      <c r="D13" s="120">
        <v>296</v>
      </c>
      <c r="E13" s="52"/>
      <c r="F13" s="127">
        <f t="shared" si="0"/>
        <v>0</v>
      </c>
      <c r="G13" s="124"/>
      <c r="H13" s="53"/>
      <c r="I13" s="43"/>
      <c r="J13" s="154"/>
      <c r="K13" s="155"/>
      <c r="L13" s="155"/>
      <c r="M13" s="152"/>
      <c r="N13" s="155"/>
      <c r="O13" s="159"/>
      <c r="P13" s="155"/>
      <c r="Q13" s="159"/>
      <c r="R13" s="159"/>
      <c r="S13" s="159"/>
      <c r="T13" s="159"/>
      <c r="U13" s="159"/>
      <c r="V13" s="159"/>
      <c r="W13" s="159"/>
      <c r="X13" s="159"/>
      <c r="Y13" s="159"/>
      <c r="Z13" s="185"/>
      <c r="AA13" s="159"/>
      <c r="AB13" s="182"/>
      <c r="AC13" s="154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83"/>
      <c r="AP13" s="172"/>
      <c r="AQ13" s="59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</row>
    <row r="14" spans="1:79" ht="11.25" customHeight="1" x14ac:dyDescent="0.2">
      <c r="A14" s="126"/>
      <c r="B14" s="39"/>
      <c r="C14" s="40"/>
      <c r="D14" s="120">
        <v>0</v>
      </c>
      <c r="E14" s="60"/>
      <c r="F14" s="127">
        <f t="shared" si="0"/>
        <v>0</v>
      </c>
      <c r="G14" s="124"/>
      <c r="H14" s="57"/>
      <c r="I14" s="43"/>
      <c r="J14" s="156"/>
      <c r="K14" s="157"/>
      <c r="L14" s="151"/>
      <c r="M14" s="152"/>
      <c r="N14" s="155"/>
      <c r="O14" s="159"/>
      <c r="P14" s="186"/>
      <c r="Q14" s="187"/>
      <c r="R14" s="188"/>
      <c r="S14" s="187"/>
      <c r="T14" s="189"/>
      <c r="U14" s="187"/>
      <c r="V14" s="187"/>
      <c r="W14" s="187"/>
      <c r="X14" s="187"/>
      <c r="Y14" s="187"/>
      <c r="Z14" s="187"/>
      <c r="AA14" s="190"/>
      <c r="AB14" s="182"/>
      <c r="AC14" s="156"/>
      <c r="AD14" s="187"/>
      <c r="AE14" s="187"/>
      <c r="AF14" s="187"/>
      <c r="AG14" s="187"/>
      <c r="AH14" s="159"/>
      <c r="AI14" s="187"/>
      <c r="AJ14" s="187"/>
      <c r="AK14" s="187"/>
      <c r="AL14" s="187"/>
      <c r="AM14" s="187"/>
      <c r="AN14" s="187"/>
      <c r="AO14" s="183"/>
      <c r="AP14" s="191"/>
      <c r="AQ14" s="61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1.25" customHeight="1" x14ac:dyDescent="0.2">
      <c r="A15" s="126" t="s">
        <v>284</v>
      </c>
      <c r="B15" s="39" t="s">
        <v>199</v>
      </c>
      <c r="C15" s="40" t="s">
        <v>0</v>
      </c>
      <c r="D15" s="120">
        <v>27.7</v>
      </c>
      <c r="E15" s="60"/>
      <c r="F15" s="127">
        <f t="shared" si="0"/>
        <v>0</v>
      </c>
      <c r="G15" s="124"/>
      <c r="H15" s="57"/>
      <c r="I15" s="43"/>
      <c r="J15" s="156"/>
      <c r="K15" s="157"/>
      <c r="L15" s="151"/>
      <c r="M15" s="152"/>
      <c r="N15" s="155"/>
      <c r="O15" s="159"/>
      <c r="P15" s="192"/>
      <c r="Q15" s="187"/>
      <c r="R15" s="188"/>
      <c r="S15" s="159"/>
      <c r="T15" s="189"/>
      <c r="U15" s="187"/>
      <c r="V15" s="187"/>
      <c r="W15" s="187"/>
      <c r="X15" s="187"/>
      <c r="Y15" s="187"/>
      <c r="Z15" s="187"/>
      <c r="AA15" s="193"/>
      <c r="AB15" s="182"/>
      <c r="AC15" s="156"/>
      <c r="AD15" s="187"/>
      <c r="AE15" s="187"/>
      <c r="AF15" s="187"/>
      <c r="AG15" s="187"/>
      <c r="AH15" s="159"/>
      <c r="AI15" s="187"/>
      <c r="AJ15" s="187"/>
      <c r="AK15" s="187"/>
      <c r="AL15" s="187"/>
      <c r="AM15" s="187"/>
      <c r="AN15" s="187"/>
      <c r="AO15" s="183"/>
      <c r="AP15" s="191"/>
      <c r="AQ15" s="61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ht="11.25" customHeight="1" x14ac:dyDescent="0.2">
      <c r="A16" s="126"/>
      <c r="B16" s="39"/>
      <c r="C16" s="40" t="s">
        <v>1</v>
      </c>
      <c r="D16" s="120">
        <v>0</v>
      </c>
      <c r="E16" s="60"/>
      <c r="F16" s="127">
        <f t="shared" si="0"/>
        <v>0</v>
      </c>
      <c r="G16" s="124"/>
      <c r="H16" s="59"/>
      <c r="I16" s="43"/>
      <c r="J16" s="156"/>
      <c r="K16" s="157"/>
      <c r="L16" s="151"/>
      <c r="M16" s="152"/>
      <c r="N16" s="155"/>
      <c r="O16" s="159"/>
      <c r="P16" s="186"/>
      <c r="Q16" s="187"/>
      <c r="R16" s="188"/>
      <c r="S16" s="187"/>
      <c r="T16" s="189"/>
      <c r="U16" s="187"/>
      <c r="V16" s="187"/>
      <c r="W16" s="187"/>
      <c r="X16" s="187"/>
      <c r="Y16" s="187"/>
      <c r="Z16" s="187"/>
      <c r="AA16" s="190"/>
      <c r="AB16" s="182"/>
      <c r="AC16" s="156"/>
      <c r="AD16" s="187"/>
      <c r="AE16" s="187"/>
      <c r="AF16" s="187"/>
      <c r="AG16" s="187"/>
      <c r="AH16" s="159"/>
      <c r="AI16" s="187"/>
      <c r="AJ16" s="187"/>
      <c r="AK16" s="187"/>
      <c r="AL16" s="187"/>
      <c r="AM16" s="187"/>
      <c r="AN16" s="187"/>
      <c r="AO16" s="183"/>
      <c r="AP16" s="191"/>
      <c r="AQ16" s="61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ht="12" customHeight="1" x14ac:dyDescent="0.2">
      <c r="A17" s="126" t="s">
        <v>252</v>
      </c>
      <c r="B17" s="39" t="s">
        <v>200</v>
      </c>
      <c r="C17" s="40" t="s">
        <v>9</v>
      </c>
      <c r="D17" s="120">
        <v>2095</v>
      </c>
      <c r="E17" s="60"/>
      <c r="F17" s="127">
        <f t="shared" si="0"/>
        <v>0</v>
      </c>
      <c r="G17" s="124"/>
      <c r="I17" s="43"/>
      <c r="J17" s="156"/>
      <c r="K17" s="157"/>
      <c r="L17" s="151"/>
      <c r="M17" s="152"/>
      <c r="N17" s="155"/>
      <c r="O17" s="159"/>
      <c r="P17" s="186"/>
      <c r="Q17" s="187"/>
      <c r="R17" s="188"/>
      <c r="S17" s="159"/>
      <c r="T17" s="189"/>
      <c r="U17" s="187"/>
      <c r="V17" s="187"/>
      <c r="W17" s="187"/>
      <c r="X17" s="187"/>
      <c r="Y17" s="187"/>
      <c r="Z17" s="187"/>
      <c r="AA17" s="190"/>
      <c r="AB17" s="182"/>
      <c r="AC17" s="156"/>
      <c r="AD17" s="187"/>
      <c r="AE17" s="187"/>
      <c r="AF17" s="159"/>
      <c r="AG17" s="187"/>
      <c r="AH17" s="159"/>
      <c r="AI17" s="187"/>
      <c r="AJ17" s="187"/>
      <c r="AK17" s="187"/>
      <c r="AL17" s="187"/>
      <c r="AM17" s="187"/>
      <c r="AN17" s="187"/>
      <c r="AO17" s="183"/>
      <c r="AP17" s="191"/>
      <c r="AQ17" s="61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</row>
    <row r="18" spans="1:79" x14ac:dyDescent="0.2">
      <c r="A18" s="126" t="s">
        <v>272</v>
      </c>
      <c r="B18" s="39" t="s">
        <v>201</v>
      </c>
      <c r="C18" s="40" t="s">
        <v>9</v>
      </c>
      <c r="D18" s="120">
        <v>3000</v>
      </c>
      <c r="E18" s="62"/>
      <c r="F18" s="127">
        <f t="shared" si="0"/>
        <v>0</v>
      </c>
      <c r="G18" s="124"/>
      <c r="H18" s="63"/>
      <c r="I18" s="43"/>
      <c r="J18" s="154"/>
      <c r="K18" s="155"/>
      <c r="L18" s="155"/>
      <c r="M18" s="152"/>
      <c r="N18" s="158"/>
      <c r="O18" s="159"/>
      <c r="P18" s="155"/>
      <c r="Q18" s="159"/>
      <c r="R18" s="159"/>
      <c r="S18" s="159"/>
      <c r="T18" s="159"/>
      <c r="U18" s="159"/>
      <c r="V18" s="159"/>
      <c r="W18" s="187"/>
      <c r="X18" s="159"/>
      <c r="Y18" s="159"/>
      <c r="Z18" s="159"/>
      <c r="AA18" s="159"/>
      <c r="AB18" s="182"/>
      <c r="AC18" s="154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83"/>
      <c r="AP18" s="191"/>
      <c r="AQ18" s="61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x14ac:dyDescent="0.2">
      <c r="A19" s="126"/>
      <c r="B19" s="39"/>
      <c r="C19" s="40" t="s">
        <v>1</v>
      </c>
      <c r="D19" s="120">
        <v>0</v>
      </c>
      <c r="E19" s="62"/>
      <c r="F19" s="127">
        <f t="shared" si="0"/>
        <v>0</v>
      </c>
      <c r="G19" s="124"/>
      <c r="H19" s="63"/>
      <c r="I19" s="43"/>
      <c r="J19" s="154"/>
      <c r="K19" s="155"/>
      <c r="L19" s="155"/>
      <c r="M19" s="152"/>
      <c r="N19" s="158"/>
      <c r="O19" s="159"/>
      <c r="P19" s="155"/>
      <c r="Q19" s="159"/>
      <c r="R19" s="159"/>
      <c r="S19" s="159"/>
      <c r="T19" s="159"/>
      <c r="U19" s="159"/>
      <c r="V19" s="159"/>
      <c r="W19" s="187"/>
      <c r="X19" s="159"/>
      <c r="Y19" s="159"/>
      <c r="Z19" s="159"/>
      <c r="AA19" s="159"/>
      <c r="AB19" s="182"/>
      <c r="AC19" s="154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83"/>
      <c r="AP19" s="191"/>
      <c r="AQ19" s="61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x14ac:dyDescent="0.2">
      <c r="A20" s="126" t="s">
        <v>300</v>
      </c>
      <c r="B20" s="39" t="s">
        <v>290</v>
      </c>
      <c r="C20" s="64" t="s">
        <v>1</v>
      </c>
      <c r="D20" s="120">
        <v>400</v>
      </c>
      <c r="E20" s="52"/>
      <c r="F20" s="127">
        <f t="shared" si="0"/>
        <v>0</v>
      </c>
      <c r="G20" s="124"/>
      <c r="H20" s="56"/>
      <c r="I20" s="43"/>
      <c r="J20" s="154"/>
      <c r="K20" s="155"/>
      <c r="L20" s="155"/>
      <c r="M20" s="152"/>
      <c r="N20" s="154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82"/>
      <c r="AC20" s="154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83"/>
      <c r="AP20" s="172"/>
      <c r="AQ20" s="59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</row>
    <row r="21" spans="1:79" x14ac:dyDescent="0.2">
      <c r="A21" s="126" t="s">
        <v>272</v>
      </c>
      <c r="B21" s="39" t="s">
        <v>291</v>
      </c>
      <c r="C21" s="40" t="s">
        <v>1</v>
      </c>
      <c r="D21" s="120">
        <v>1900</v>
      </c>
      <c r="E21" s="52"/>
      <c r="F21" s="127">
        <f t="shared" si="0"/>
        <v>0</v>
      </c>
      <c r="G21" s="124"/>
      <c r="H21" s="56"/>
      <c r="I21" s="58"/>
      <c r="J21" s="154"/>
      <c r="K21" s="155"/>
      <c r="L21" s="155"/>
      <c r="M21" s="152"/>
      <c r="N21" s="154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82"/>
      <c r="AC21" s="154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83"/>
      <c r="AP21" s="172"/>
      <c r="AQ21" s="59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79" x14ac:dyDescent="0.2">
      <c r="A22" s="126" t="s">
        <v>273</v>
      </c>
      <c r="B22" s="39" t="s">
        <v>202</v>
      </c>
      <c r="C22" s="40" t="s">
        <v>1</v>
      </c>
      <c r="D22" s="120">
        <v>4700</v>
      </c>
      <c r="E22" s="52"/>
      <c r="F22" s="127">
        <f t="shared" si="0"/>
        <v>0</v>
      </c>
      <c r="G22" s="124"/>
      <c r="H22" s="56"/>
      <c r="I22" s="58"/>
      <c r="J22" s="154"/>
      <c r="K22" s="155"/>
      <c r="L22" s="159"/>
      <c r="M22" s="152"/>
      <c r="N22" s="154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82"/>
      <c r="AC22" s="154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83"/>
      <c r="AP22" s="172"/>
      <c r="AQ22" s="59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</row>
    <row r="23" spans="1:79" x14ac:dyDescent="0.2">
      <c r="A23" s="126" t="s">
        <v>275</v>
      </c>
      <c r="B23" s="39" t="s">
        <v>292</v>
      </c>
      <c r="C23" s="40" t="s">
        <v>1</v>
      </c>
      <c r="D23" s="120">
        <v>36000</v>
      </c>
      <c r="E23" s="52"/>
      <c r="F23" s="127">
        <f t="shared" si="0"/>
        <v>0</v>
      </c>
      <c r="G23" s="124"/>
      <c r="H23" s="56"/>
      <c r="I23" s="58"/>
      <c r="J23" s="154"/>
      <c r="K23" s="155"/>
      <c r="L23" s="160"/>
      <c r="M23" s="152"/>
      <c r="N23" s="154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82"/>
      <c r="AC23" s="154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94"/>
      <c r="AP23" s="172"/>
      <c r="AQ23" s="59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</row>
    <row r="24" spans="1:79" x14ac:dyDescent="0.2">
      <c r="A24" s="126" t="s">
        <v>253</v>
      </c>
      <c r="B24" s="39" t="s">
        <v>203</v>
      </c>
      <c r="C24" s="40" t="s">
        <v>1</v>
      </c>
      <c r="D24" s="120">
        <v>1850</v>
      </c>
      <c r="E24" s="52"/>
      <c r="F24" s="127">
        <f t="shared" si="0"/>
        <v>0</v>
      </c>
      <c r="G24" s="124"/>
      <c r="H24" s="56"/>
      <c r="I24" s="58"/>
      <c r="J24" s="154"/>
      <c r="K24" s="155"/>
      <c r="L24" s="161"/>
      <c r="M24" s="152"/>
      <c r="N24" s="154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82"/>
      <c r="AC24" s="154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94"/>
      <c r="AP24" s="172"/>
      <c r="AQ24" s="59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</row>
    <row r="25" spans="1:79" x14ac:dyDescent="0.2">
      <c r="A25" s="126" t="s">
        <v>285</v>
      </c>
      <c r="B25" s="39" t="s">
        <v>35</v>
      </c>
      <c r="C25" s="40" t="s">
        <v>1</v>
      </c>
      <c r="D25" s="120">
        <v>10000</v>
      </c>
      <c r="E25" s="52"/>
      <c r="F25" s="127">
        <f t="shared" si="0"/>
        <v>0</v>
      </c>
      <c r="G25" s="124"/>
      <c r="H25" s="56"/>
      <c r="I25" s="58"/>
      <c r="J25" s="154"/>
      <c r="K25" s="155"/>
      <c r="L25" s="155"/>
      <c r="M25" s="152"/>
      <c r="N25" s="154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82"/>
      <c r="AC25" s="154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94"/>
      <c r="AP25" s="172"/>
      <c r="AQ25" s="59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</row>
    <row r="26" spans="1:79" x14ac:dyDescent="0.2">
      <c r="A26" s="126" t="s">
        <v>204</v>
      </c>
      <c r="B26" s="39"/>
      <c r="C26" s="40" t="s">
        <v>1</v>
      </c>
      <c r="D26" s="120">
        <v>0</v>
      </c>
      <c r="E26" s="52"/>
      <c r="F26" s="127">
        <f t="shared" si="0"/>
        <v>0</v>
      </c>
      <c r="G26" s="124"/>
      <c r="H26" s="56"/>
      <c r="I26" s="58"/>
      <c r="J26" s="154"/>
      <c r="K26" s="155"/>
      <c r="L26" s="155"/>
      <c r="M26" s="152"/>
      <c r="N26" s="154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82"/>
      <c r="AC26" s="154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94"/>
      <c r="AP26" s="172"/>
      <c r="AQ26" s="59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</row>
    <row r="27" spans="1:79" x14ac:dyDescent="0.2">
      <c r="A27" s="126" t="s">
        <v>206</v>
      </c>
      <c r="B27" s="65" t="s">
        <v>36</v>
      </c>
      <c r="C27" s="66" t="s">
        <v>1</v>
      </c>
      <c r="D27" s="120">
        <v>0.5</v>
      </c>
      <c r="E27" s="52"/>
      <c r="F27" s="127">
        <f t="shared" si="0"/>
        <v>0</v>
      </c>
      <c r="G27" s="124"/>
      <c r="H27" s="56"/>
      <c r="I27" s="58"/>
      <c r="J27" s="154"/>
      <c r="K27" s="155"/>
      <c r="L27" s="155"/>
      <c r="M27" s="152"/>
      <c r="N27" s="154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82"/>
      <c r="AC27" s="154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94"/>
      <c r="AP27" s="172"/>
      <c r="AQ27" s="59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</row>
    <row r="28" spans="1:79" x14ac:dyDescent="0.2">
      <c r="A28" s="126"/>
      <c r="B28" s="65" t="s">
        <v>37</v>
      </c>
      <c r="C28" s="66" t="s">
        <v>38</v>
      </c>
      <c r="D28" s="120">
        <v>0</v>
      </c>
      <c r="E28" s="52"/>
      <c r="F28" s="127">
        <f t="shared" si="0"/>
        <v>0</v>
      </c>
      <c r="G28" s="124"/>
      <c r="H28" s="56"/>
      <c r="I28" s="58"/>
      <c r="J28" s="154"/>
      <c r="K28" s="155"/>
      <c r="L28" s="155"/>
      <c r="M28" s="152"/>
      <c r="N28" s="154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82"/>
      <c r="AC28" s="154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94"/>
      <c r="AP28" s="172"/>
      <c r="AQ28" s="59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</row>
    <row r="29" spans="1:79" x14ac:dyDescent="0.2">
      <c r="A29" s="126" t="s">
        <v>204</v>
      </c>
      <c r="B29" s="65" t="s">
        <v>39</v>
      </c>
      <c r="C29" s="67" t="s">
        <v>12</v>
      </c>
      <c r="D29" s="120">
        <v>0</v>
      </c>
      <c r="E29" s="52"/>
      <c r="F29" s="127">
        <f t="shared" si="0"/>
        <v>0</v>
      </c>
      <c r="G29" s="124"/>
      <c r="H29" s="56"/>
      <c r="I29" s="58"/>
      <c r="J29" s="154"/>
      <c r="K29" s="155"/>
      <c r="L29" s="155"/>
      <c r="M29" s="152"/>
      <c r="N29" s="154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82"/>
      <c r="AC29" s="154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94"/>
      <c r="AP29" s="172"/>
      <c r="AQ29" s="59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</row>
    <row r="30" spans="1:79" x14ac:dyDescent="0.2">
      <c r="A30" s="126" t="s">
        <v>299</v>
      </c>
      <c r="B30" s="65" t="s">
        <v>40</v>
      </c>
      <c r="C30" s="67" t="s">
        <v>15</v>
      </c>
      <c r="D30" s="120">
        <v>120</v>
      </c>
      <c r="E30" s="52"/>
      <c r="F30" s="127">
        <f t="shared" si="0"/>
        <v>0</v>
      </c>
      <c r="G30" s="124"/>
      <c r="H30" s="56"/>
      <c r="I30" s="58"/>
      <c r="J30" s="154"/>
      <c r="K30" s="155"/>
      <c r="L30" s="155"/>
      <c r="M30" s="152"/>
      <c r="N30" s="154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82"/>
      <c r="AC30" s="154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94"/>
      <c r="AP30" s="172"/>
      <c r="AQ30" s="59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</row>
    <row r="31" spans="1:79" x14ac:dyDescent="0.2">
      <c r="A31" s="126" t="s">
        <v>208</v>
      </c>
      <c r="B31" s="68" t="s">
        <v>41</v>
      </c>
      <c r="C31" s="69" t="s">
        <v>15</v>
      </c>
      <c r="D31" s="120">
        <v>100</v>
      </c>
      <c r="E31" s="52"/>
      <c r="F31" s="127">
        <f t="shared" si="0"/>
        <v>0</v>
      </c>
      <c r="G31" s="124"/>
      <c r="H31" s="56"/>
      <c r="I31" s="58"/>
      <c r="J31" s="154"/>
      <c r="K31" s="155"/>
      <c r="L31" s="155"/>
      <c r="M31" s="152"/>
      <c r="N31" s="154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82"/>
      <c r="AC31" s="154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94"/>
      <c r="AP31" s="172"/>
      <c r="AQ31" s="59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</row>
    <row r="32" spans="1:79" x14ac:dyDescent="0.2">
      <c r="A32" s="126" t="s">
        <v>243</v>
      </c>
      <c r="B32" s="65" t="s">
        <v>42</v>
      </c>
      <c r="C32" s="67" t="s">
        <v>10</v>
      </c>
      <c r="D32" s="120">
        <v>0</v>
      </c>
      <c r="E32" s="52"/>
      <c r="F32" s="127">
        <f t="shared" si="0"/>
        <v>0</v>
      </c>
      <c r="G32" s="124"/>
      <c r="H32" s="56"/>
      <c r="I32" s="58"/>
      <c r="J32" s="154"/>
      <c r="K32" s="155"/>
      <c r="L32" s="155"/>
      <c r="M32" s="152"/>
      <c r="N32" s="154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82"/>
      <c r="AC32" s="154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94"/>
      <c r="AP32" s="172"/>
      <c r="AQ32" s="59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</row>
    <row r="33" spans="1:59" x14ac:dyDescent="0.2">
      <c r="A33" s="126" t="s">
        <v>218</v>
      </c>
      <c r="B33" s="70" t="s">
        <v>43</v>
      </c>
      <c r="C33" s="67" t="s">
        <v>11</v>
      </c>
      <c r="D33" s="120">
        <v>15000</v>
      </c>
      <c r="E33" s="52"/>
      <c r="F33" s="127">
        <f t="shared" si="0"/>
        <v>0</v>
      </c>
      <c r="G33" s="124"/>
      <c r="H33" s="56"/>
      <c r="I33" s="58"/>
      <c r="J33" s="154"/>
      <c r="K33" s="155"/>
      <c r="L33" s="155"/>
      <c r="M33" s="152"/>
      <c r="N33" s="154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82"/>
      <c r="AC33" s="154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94"/>
      <c r="AP33" s="172"/>
      <c r="AQ33" s="59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</row>
    <row r="34" spans="1:59" x14ac:dyDescent="0.2">
      <c r="A34" s="126" t="s">
        <v>265</v>
      </c>
      <c r="B34" s="71" t="s">
        <v>44</v>
      </c>
      <c r="C34" s="67" t="s">
        <v>10</v>
      </c>
      <c r="D34" s="120">
        <v>75</v>
      </c>
      <c r="E34" s="52"/>
      <c r="F34" s="127">
        <f t="shared" si="0"/>
        <v>0</v>
      </c>
      <c r="G34" s="124"/>
      <c r="H34" s="56"/>
      <c r="I34" s="58"/>
      <c r="J34" s="154"/>
      <c r="K34" s="155"/>
      <c r="L34" s="155"/>
      <c r="M34" s="152"/>
      <c r="N34" s="154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82"/>
      <c r="AC34" s="154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94"/>
      <c r="AP34" s="172"/>
      <c r="AQ34" s="59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</row>
    <row r="35" spans="1:59" x14ac:dyDescent="0.2">
      <c r="A35" s="126" t="s">
        <v>248</v>
      </c>
      <c r="B35" s="71" t="s">
        <v>45</v>
      </c>
      <c r="C35" s="67" t="s">
        <v>10</v>
      </c>
      <c r="D35" s="120">
        <v>195</v>
      </c>
      <c r="E35" s="52"/>
      <c r="F35" s="127">
        <f t="shared" si="0"/>
        <v>0</v>
      </c>
      <c r="G35" s="124"/>
      <c r="H35" s="56"/>
      <c r="I35" s="58"/>
      <c r="J35" s="154"/>
      <c r="K35" s="155"/>
      <c r="L35" s="155"/>
      <c r="M35" s="152"/>
      <c r="N35" s="154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82"/>
      <c r="AC35" s="154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94"/>
      <c r="AP35" s="172"/>
      <c r="AQ35" s="59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</row>
    <row r="36" spans="1:59" x14ac:dyDescent="0.2">
      <c r="A36" s="126" t="s">
        <v>204</v>
      </c>
      <c r="B36" s="72" t="s">
        <v>46</v>
      </c>
      <c r="C36" s="67" t="s">
        <v>10</v>
      </c>
      <c r="D36" s="120">
        <v>0</v>
      </c>
      <c r="E36" s="52"/>
      <c r="F36" s="127">
        <f t="shared" si="0"/>
        <v>0</v>
      </c>
      <c r="G36" s="124"/>
      <c r="H36" s="56"/>
      <c r="I36" s="58"/>
      <c r="J36" s="154"/>
      <c r="K36" s="155"/>
      <c r="L36" s="155"/>
      <c r="M36" s="152"/>
      <c r="N36" s="154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82"/>
      <c r="AC36" s="154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94"/>
      <c r="AP36" s="172"/>
      <c r="AQ36" s="59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</row>
    <row r="37" spans="1:59" x14ac:dyDescent="0.2">
      <c r="A37" s="126" t="s">
        <v>274</v>
      </c>
      <c r="B37" s="65" t="s">
        <v>47</v>
      </c>
      <c r="C37" s="67" t="s">
        <v>23</v>
      </c>
      <c r="D37" s="120">
        <v>300</v>
      </c>
      <c r="E37" s="52"/>
      <c r="F37" s="127">
        <f t="shared" si="0"/>
        <v>0</v>
      </c>
      <c r="G37" s="124"/>
      <c r="H37" s="56"/>
      <c r="I37" s="58"/>
      <c r="J37" s="154"/>
      <c r="K37" s="155"/>
      <c r="L37" s="155"/>
      <c r="M37" s="152"/>
      <c r="N37" s="154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82"/>
      <c r="AC37" s="154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94"/>
      <c r="AP37" s="172"/>
      <c r="AQ37" s="59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</row>
    <row r="38" spans="1:59" x14ac:dyDescent="0.2">
      <c r="A38" s="126" t="s">
        <v>229</v>
      </c>
      <c r="B38" s="72" t="s">
        <v>48</v>
      </c>
      <c r="C38" s="67" t="s">
        <v>15</v>
      </c>
      <c r="D38" s="120">
        <v>124</v>
      </c>
      <c r="E38" s="52"/>
      <c r="F38" s="127">
        <f t="shared" si="0"/>
        <v>0</v>
      </c>
      <c r="G38" s="124"/>
      <c r="H38" s="56"/>
      <c r="I38" s="58"/>
      <c r="J38" s="154"/>
      <c r="K38" s="155"/>
      <c r="L38" s="155"/>
      <c r="M38" s="152"/>
      <c r="N38" s="154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82"/>
      <c r="AC38" s="154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94"/>
      <c r="AP38" s="172"/>
      <c r="AQ38" s="59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</row>
    <row r="39" spans="1:59" x14ac:dyDescent="0.2">
      <c r="A39" s="126" t="s">
        <v>233</v>
      </c>
      <c r="B39" s="65" t="s">
        <v>49</v>
      </c>
      <c r="C39" s="69" t="s">
        <v>10</v>
      </c>
      <c r="D39" s="120">
        <v>150</v>
      </c>
      <c r="E39" s="52"/>
      <c r="F39" s="127">
        <f t="shared" si="0"/>
        <v>0</v>
      </c>
      <c r="G39" s="124"/>
      <c r="H39" s="56"/>
      <c r="I39" s="58"/>
      <c r="J39" s="154"/>
      <c r="K39" s="155"/>
      <c r="L39" s="155"/>
      <c r="M39" s="152"/>
      <c r="N39" s="154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82"/>
      <c r="AC39" s="154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94"/>
      <c r="AP39" s="172"/>
      <c r="AQ39" s="59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</row>
    <row r="40" spans="1:59" x14ac:dyDescent="0.2">
      <c r="A40" s="126" t="s">
        <v>208</v>
      </c>
      <c r="B40" s="65" t="s">
        <v>50</v>
      </c>
      <c r="C40" s="69" t="s">
        <v>10</v>
      </c>
      <c r="D40" s="120">
        <v>7600</v>
      </c>
      <c r="E40" s="52"/>
      <c r="F40" s="127">
        <f t="shared" si="0"/>
        <v>0</v>
      </c>
      <c r="G40" s="124"/>
      <c r="H40" s="56"/>
      <c r="I40" s="58"/>
      <c r="J40" s="154"/>
      <c r="K40" s="155"/>
      <c r="L40" s="155"/>
      <c r="M40" s="152"/>
      <c r="N40" s="154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82"/>
      <c r="AC40" s="154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94"/>
      <c r="AP40" s="172"/>
      <c r="AQ40" s="59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</row>
    <row r="41" spans="1:59" x14ac:dyDescent="0.2">
      <c r="A41" s="126" t="s">
        <v>241</v>
      </c>
      <c r="B41" s="70" t="s">
        <v>51</v>
      </c>
      <c r="C41" s="67" t="s">
        <v>10</v>
      </c>
      <c r="D41" s="120">
        <v>3500</v>
      </c>
      <c r="E41" s="52"/>
      <c r="F41" s="127">
        <f t="shared" si="0"/>
        <v>0</v>
      </c>
      <c r="G41" s="124"/>
      <c r="H41" s="56"/>
      <c r="I41" s="58"/>
      <c r="J41" s="154"/>
      <c r="K41" s="155"/>
      <c r="L41" s="155"/>
      <c r="M41" s="152"/>
      <c r="N41" s="154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82"/>
      <c r="AC41" s="154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94"/>
      <c r="AP41" s="172"/>
      <c r="AQ41" s="59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</row>
    <row r="42" spans="1:59" x14ac:dyDescent="0.2">
      <c r="A42" s="126" t="s">
        <v>241</v>
      </c>
      <c r="B42" s="73" t="s">
        <v>52</v>
      </c>
      <c r="C42" s="67" t="s">
        <v>10</v>
      </c>
      <c r="D42" s="120">
        <v>200</v>
      </c>
      <c r="E42" s="52"/>
      <c r="F42" s="127">
        <f t="shared" si="0"/>
        <v>0</v>
      </c>
      <c r="G42" s="124"/>
      <c r="H42" s="56"/>
      <c r="I42" s="58"/>
      <c r="J42" s="154"/>
      <c r="K42" s="155"/>
      <c r="L42" s="155"/>
      <c r="M42" s="152"/>
      <c r="N42" s="154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82"/>
      <c r="AC42" s="154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94"/>
      <c r="AP42" s="172"/>
      <c r="AQ42" s="59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</row>
    <row r="43" spans="1:59" x14ac:dyDescent="0.2">
      <c r="A43" s="126" t="s">
        <v>218</v>
      </c>
      <c r="B43" s="73" t="s">
        <v>53</v>
      </c>
      <c r="C43" s="67" t="s">
        <v>10</v>
      </c>
      <c r="D43" s="120">
        <v>200</v>
      </c>
      <c r="E43" s="52"/>
      <c r="F43" s="127">
        <f t="shared" si="0"/>
        <v>0</v>
      </c>
      <c r="G43" s="124"/>
      <c r="H43" s="56"/>
      <c r="I43" s="58"/>
      <c r="J43" s="154"/>
      <c r="K43" s="155"/>
      <c r="L43" s="155"/>
      <c r="M43" s="152"/>
      <c r="N43" s="154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82"/>
      <c r="AC43" s="154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94"/>
      <c r="AP43" s="172"/>
      <c r="AQ43" s="59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</row>
    <row r="44" spans="1:59" x14ac:dyDescent="0.2">
      <c r="A44" s="126" t="s">
        <v>266</v>
      </c>
      <c r="B44" s="73" t="s">
        <v>54</v>
      </c>
      <c r="C44" s="74" t="s">
        <v>25</v>
      </c>
      <c r="D44" s="120">
        <v>1600</v>
      </c>
      <c r="E44" s="52"/>
      <c r="F44" s="127">
        <f t="shared" si="0"/>
        <v>0</v>
      </c>
      <c r="G44" s="124"/>
      <c r="H44" s="56"/>
      <c r="I44" s="58"/>
      <c r="J44" s="154"/>
      <c r="K44" s="155"/>
      <c r="L44" s="155"/>
      <c r="M44" s="152"/>
      <c r="N44" s="154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82"/>
      <c r="AC44" s="154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94"/>
      <c r="AP44" s="172"/>
      <c r="AQ44" s="59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</row>
    <row r="45" spans="1:59" ht="12" customHeight="1" x14ac:dyDescent="0.2">
      <c r="A45" s="126" t="s">
        <v>204</v>
      </c>
      <c r="B45" s="65" t="s">
        <v>55</v>
      </c>
      <c r="C45" s="74" t="s">
        <v>12</v>
      </c>
      <c r="D45" s="120">
        <v>0</v>
      </c>
      <c r="E45" s="52"/>
      <c r="F45" s="127">
        <f t="shared" si="0"/>
        <v>0</v>
      </c>
      <c r="G45" s="124"/>
      <c r="H45" s="56"/>
      <c r="I45" s="58"/>
      <c r="J45" s="154"/>
      <c r="K45" s="155"/>
      <c r="L45" s="155"/>
      <c r="M45" s="152"/>
      <c r="N45" s="154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82"/>
      <c r="AC45" s="154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94"/>
      <c r="AP45" s="172"/>
      <c r="AQ45" s="59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</row>
    <row r="46" spans="1:59" ht="12" customHeight="1" x14ac:dyDescent="0.2">
      <c r="A46" s="126" t="s">
        <v>204</v>
      </c>
      <c r="B46" s="39"/>
      <c r="C46" s="40"/>
      <c r="D46" s="120">
        <v>0</v>
      </c>
      <c r="E46" s="52"/>
      <c r="F46" s="127">
        <f t="shared" si="0"/>
        <v>0</v>
      </c>
      <c r="G46" s="124"/>
      <c r="H46" s="56"/>
      <c r="I46" s="75"/>
      <c r="J46" s="154"/>
      <c r="K46" s="155"/>
      <c r="L46" s="162"/>
      <c r="M46" s="152"/>
      <c r="N46" s="154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82"/>
      <c r="AC46" s="154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94"/>
      <c r="AP46" s="172"/>
      <c r="AQ46" s="59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</row>
    <row r="47" spans="1:59" x14ac:dyDescent="0.2">
      <c r="A47" s="126" t="s">
        <v>267</v>
      </c>
      <c r="B47" s="76" t="s">
        <v>56</v>
      </c>
      <c r="C47" s="40" t="s">
        <v>16</v>
      </c>
      <c r="D47" s="120">
        <v>550</v>
      </c>
      <c r="E47" s="52"/>
      <c r="F47" s="127">
        <f t="shared" si="0"/>
        <v>0</v>
      </c>
      <c r="G47" s="124"/>
      <c r="H47" s="77"/>
      <c r="I47" s="78"/>
      <c r="J47" s="163"/>
      <c r="K47" s="164"/>
      <c r="L47" s="165"/>
      <c r="M47" s="152"/>
      <c r="N47" s="154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82"/>
      <c r="AC47" s="154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94"/>
      <c r="AP47" s="172"/>
      <c r="AQ47" s="59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</row>
    <row r="48" spans="1:59" x14ac:dyDescent="0.2">
      <c r="A48" s="126" t="s">
        <v>221</v>
      </c>
      <c r="B48" s="65" t="s">
        <v>57</v>
      </c>
      <c r="C48" s="64" t="s">
        <v>15</v>
      </c>
      <c r="D48" s="120">
        <v>320</v>
      </c>
      <c r="E48" s="52"/>
      <c r="F48" s="127">
        <f t="shared" si="0"/>
        <v>0</v>
      </c>
      <c r="G48" s="124"/>
      <c r="H48" s="56"/>
      <c r="I48" s="58"/>
      <c r="J48" s="154"/>
      <c r="K48" s="155"/>
      <c r="L48" s="166"/>
      <c r="M48" s="152"/>
      <c r="N48" s="154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82"/>
      <c r="AC48" s="154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94"/>
      <c r="AP48" s="172"/>
      <c r="AQ48" s="59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</row>
    <row r="49" spans="1:59" ht="12" customHeight="1" x14ac:dyDescent="0.2">
      <c r="A49" s="126" t="s">
        <v>256</v>
      </c>
      <c r="B49" s="65" t="s">
        <v>58</v>
      </c>
      <c r="C49" s="64" t="s">
        <v>15</v>
      </c>
      <c r="D49" s="120">
        <v>5</v>
      </c>
      <c r="E49" s="52"/>
      <c r="F49" s="127">
        <f t="shared" si="0"/>
        <v>0</v>
      </c>
      <c r="G49" s="124"/>
      <c r="H49" s="56"/>
      <c r="I49" s="58"/>
      <c r="J49" s="154"/>
      <c r="K49" s="155"/>
      <c r="L49" s="155"/>
      <c r="M49" s="152"/>
      <c r="N49" s="154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82"/>
      <c r="AC49" s="154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94"/>
      <c r="AP49" s="172"/>
      <c r="AQ49" s="59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</row>
    <row r="50" spans="1:59" x14ac:dyDescent="0.2">
      <c r="A50" s="126" t="s">
        <v>213</v>
      </c>
      <c r="B50" s="70" t="s">
        <v>59</v>
      </c>
      <c r="C50" s="64" t="s">
        <v>26</v>
      </c>
      <c r="D50" s="120">
        <v>30</v>
      </c>
      <c r="E50" s="52"/>
      <c r="F50" s="127">
        <f t="shared" si="0"/>
        <v>0</v>
      </c>
      <c r="G50" s="124"/>
      <c r="H50" s="56"/>
      <c r="I50" s="58"/>
      <c r="J50" s="154"/>
      <c r="K50" s="155"/>
      <c r="L50" s="155"/>
      <c r="M50" s="152"/>
      <c r="N50" s="154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82"/>
      <c r="AC50" s="154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94"/>
      <c r="AP50" s="172"/>
      <c r="AQ50" s="59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</row>
    <row r="51" spans="1:59" x14ac:dyDescent="0.2">
      <c r="A51" s="126" t="s">
        <v>221</v>
      </c>
      <c r="B51" s="65" t="s">
        <v>60</v>
      </c>
      <c r="C51" s="64" t="s">
        <v>15</v>
      </c>
      <c r="D51" s="120">
        <v>3130</v>
      </c>
      <c r="E51" s="52"/>
      <c r="F51" s="127">
        <f t="shared" si="0"/>
        <v>0</v>
      </c>
      <c r="G51" s="124"/>
      <c r="H51" s="56"/>
      <c r="I51" s="58"/>
      <c r="J51" s="154"/>
      <c r="K51" s="155"/>
      <c r="L51" s="155"/>
      <c r="M51" s="152"/>
      <c r="N51" s="154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82"/>
      <c r="AC51" s="154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94"/>
      <c r="AP51" s="172"/>
      <c r="AQ51" s="59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</row>
    <row r="52" spans="1:59" ht="13.5" customHeight="1" x14ac:dyDescent="0.2">
      <c r="A52" s="126" t="s">
        <v>204</v>
      </c>
      <c r="B52" s="65" t="s">
        <v>61</v>
      </c>
      <c r="C52" s="64" t="s">
        <v>13</v>
      </c>
      <c r="D52" s="120">
        <v>0</v>
      </c>
      <c r="E52" s="52"/>
      <c r="F52" s="127">
        <f t="shared" si="0"/>
        <v>0</v>
      </c>
      <c r="G52" s="124"/>
      <c r="H52" s="56"/>
      <c r="I52" s="58"/>
      <c r="J52" s="150"/>
      <c r="K52" s="151"/>
      <c r="L52" s="151"/>
      <c r="M52" s="152"/>
      <c r="N52" s="150"/>
      <c r="O52" s="180"/>
      <c r="P52" s="195"/>
      <c r="Q52" s="180"/>
      <c r="R52" s="159"/>
      <c r="S52" s="180"/>
      <c r="T52" s="180"/>
      <c r="U52" s="180"/>
      <c r="V52" s="180"/>
      <c r="W52" s="180"/>
      <c r="X52" s="180"/>
      <c r="Y52" s="180"/>
      <c r="Z52" s="180"/>
      <c r="AA52" s="180"/>
      <c r="AB52" s="182"/>
      <c r="AC52" s="150"/>
      <c r="AD52" s="195"/>
      <c r="AE52" s="180"/>
      <c r="AF52" s="180"/>
      <c r="AG52" s="180"/>
      <c r="AH52" s="180"/>
      <c r="AI52" s="195"/>
      <c r="AJ52" s="195"/>
      <c r="AK52" s="180"/>
      <c r="AL52" s="180"/>
      <c r="AM52" s="180"/>
      <c r="AN52" s="180"/>
      <c r="AO52" s="194"/>
      <c r="AP52" s="172"/>
      <c r="AQ52" s="59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</row>
    <row r="53" spans="1:59" ht="12" customHeight="1" x14ac:dyDescent="0.2">
      <c r="A53" s="126" t="s">
        <v>254</v>
      </c>
      <c r="B53" s="65" t="s">
        <v>62</v>
      </c>
      <c r="C53" s="64" t="s">
        <v>26</v>
      </c>
      <c r="D53" s="120">
        <v>0</v>
      </c>
      <c r="E53" s="52"/>
      <c r="F53" s="127">
        <f t="shared" si="0"/>
        <v>0</v>
      </c>
      <c r="G53" s="124"/>
      <c r="H53" s="56"/>
      <c r="I53" s="58"/>
      <c r="J53" s="150"/>
      <c r="K53" s="151"/>
      <c r="L53" s="151"/>
      <c r="M53" s="152"/>
      <c r="N53" s="15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2"/>
      <c r="AC53" s="150"/>
      <c r="AD53" s="180"/>
      <c r="AE53" s="180"/>
      <c r="AF53" s="180"/>
      <c r="AG53" s="180"/>
      <c r="AH53" s="180"/>
      <c r="AI53" s="159"/>
      <c r="AJ53" s="159"/>
      <c r="AK53" s="180"/>
      <c r="AL53" s="180"/>
      <c r="AM53" s="180"/>
      <c r="AN53" s="180"/>
      <c r="AO53" s="194"/>
      <c r="AP53" s="172"/>
      <c r="AQ53" s="59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</row>
    <row r="54" spans="1:59" ht="12" customHeight="1" x14ac:dyDescent="0.2">
      <c r="A54" s="126" t="s">
        <v>221</v>
      </c>
      <c r="B54" s="39" t="s">
        <v>293</v>
      </c>
      <c r="C54" s="64" t="s">
        <v>15</v>
      </c>
      <c r="D54" s="132">
        <v>360</v>
      </c>
      <c r="E54" s="52"/>
      <c r="F54" s="127">
        <f t="shared" si="0"/>
        <v>0</v>
      </c>
      <c r="G54" s="124"/>
      <c r="H54" s="56"/>
      <c r="I54" s="58"/>
      <c r="J54" s="150"/>
      <c r="K54" s="151"/>
      <c r="L54" s="151"/>
      <c r="M54" s="152"/>
      <c r="N54" s="15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2"/>
      <c r="AC54" s="150"/>
      <c r="AD54" s="180"/>
      <c r="AE54" s="180"/>
      <c r="AF54" s="180"/>
      <c r="AG54" s="180"/>
      <c r="AH54" s="180"/>
      <c r="AI54" s="159"/>
      <c r="AJ54" s="159"/>
      <c r="AK54" s="180"/>
      <c r="AL54" s="180"/>
      <c r="AM54" s="180"/>
      <c r="AN54" s="180"/>
      <c r="AO54" s="194"/>
      <c r="AP54" s="172"/>
      <c r="AQ54" s="59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</row>
    <row r="55" spans="1:59" ht="12" customHeight="1" x14ac:dyDescent="0.2">
      <c r="A55" s="126" t="s">
        <v>268</v>
      </c>
      <c r="B55" s="39" t="s">
        <v>63</v>
      </c>
      <c r="C55" s="64" t="s">
        <v>25</v>
      </c>
      <c r="D55" s="120">
        <v>0</v>
      </c>
      <c r="E55" s="52"/>
      <c r="F55" s="127">
        <f t="shared" si="0"/>
        <v>0</v>
      </c>
      <c r="G55" s="124"/>
      <c r="H55" s="56"/>
      <c r="I55" s="58"/>
      <c r="J55" s="154"/>
      <c r="K55" s="155"/>
      <c r="L55" s="155"/>
      <c r="M55" s="152"/>
      <c r="N55" s="154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82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94"/>
      <c r="AP55" s="172"/>
      <c r="AQ55" s="59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</row>
    <row r="56" spans="1:59" ht="12" customHeight="1" x14ac:dyDescent="0.2">
      <c r="A56" s="126" t="s">
        <v>248</v>
      </c>
      <c r="B56" s="39" t="s">
        <v>64</v>
      </c>
      <c r="C56" s="64" t="s">
        <v>10</v>
      </c>
      <c r="D56" s="120">
        <v>1240</v>
      </c>
      <c r="E56" s="52"/>
      <c r="F56" s="127">
        <f t="shared" si="0"/>
        <v>0</v>
      </c>
      <c r="G56" s="124"/>
      <c r="H56" s="56"/>
      <c r="I56" s="58"/>
      <c r="J56" s="154"/>
      <c r="K56" s="155"/>
      <c r="L56" s="155"/>
      <c r="M56" s="152"/>
      <c r="N56" s="154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82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94"/>
      <c r="AP56" s="172"/>
      <c r="AQ56" s="59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</row>
    <row r="57" spans="1:59" x14ac:dyDescent="0.2">
      <c r="A57" s="126" t="s">
        <v>204</v>
      </c>
      <c r="B57" s="39"/>
      <c r="C57" s="64"/>
      <c r="D57" s="120">
        <v>0</v>
      </c>
      <c r="E57" s="52"/>
      <c r="F57" s="127">
        <f t="shared" si="0"/>
        <v>0</v>
      </c>
      <c r="G57" s="124"/>
      <c r="H57" s="56"/>
      <c r="I57" s="58"/>
      <c r="J57" s="154"/>
      <c r="K57" s="155"/>
      <c r="L57" s="155"/>
      <c r="M57" s="152"/>
      <c r="N57" s="154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82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94"/>
      <c r="AP57" s="172"/>
      <c r="AQ57" s="59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</row>
    <row r="58" spans="1:59" x14ac:dyDescent="0.2">
      <c r="A58" s="126" t="s">
        <v>264</v>
      </c>
      <c r="B58" s="39" t="s">
        <v>65</v>
      </c>
      <c r="C58" s="64" t="s">
        <v>11</v>
      </c>
      <c r="D58" s="120">
        <v>920</v>
      </c>
      <c r="E58" s="52"/>
      <c r="F58" s="127">
        <f t="shared" si="0"/>
        <v>0</v>
      </c>
      <c r="G58" s="124"/>
      <c r="H58" s="56"/>
      <c r="I58" s="58"/>
      <c r="J58" s="154"/>
      <c r="K58" s="155"/>
      <c r="L58" s="155"/>
      <c r="M58" s="152"/>
      <c r="N58" s="154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82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94"/>
      <c r="AP58" s="172"/>
      <c r="AQ58" s="59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</row>
    <row r="59" spans="1:59" x14ac:dyDescent="0.2">
      <c r="A59" s="126" t="s">
        <v>262</v>
      </c>
      <c r="B59" s="39" t="s">
        <v>66</v>
      </c>
      <c r="C59" s="64" t="s">
        <v>11</v>
      </c>
      <c r="D59" s="120">
        <v>2400</v>
      </c>
      <c r="E59" s="52"/>
      <c r="F59" s="127">
        <f t="shared" si="0"/>
        <v>0</v>
      </c>
      <c r="G59" s="124"/>
      <c r="H59" s="56"/>
      <c r="I59" s="58"/>
      <c r="J59" s="154"/>
      <c r="K59" s="155"/>
      <c r="L59" s="155"/>
      <c r="M59" s="152"/>
      <c r="N59" s="154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82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94"/>
      <c r="AP59" s="172"/>
      <c r="AQ59" s="59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</row>
    <row r="60" spans="1:59" x14ac:dyDescent="0.2">
      <c r="A60" s="126" t="s">
        <v>256</v>
      </c>
      <c r="B60" s="39" t="s">
        <v>67</v>
      </c>
      <c r="C60" s="64" t="s">
        <v>10</v>
      </c>
      <c r="D60" s="120">
        <v>0</v>
      </c>
      <c r="E60" s="52"/>
      <c r="F60" s="127">
        <f t="shared" si="0"/>
        <v>0</v>
      </c>
      <c r="G60" s="124"/>
      <c r="H60" s="56"/>
      <c r="I60" s="58"/>
      <c r="J60" s="154"/>
      <c r="K60" s="155"/>
      <c r="L60" s="155"/>
      <c r="M60" s="152"/>
      <c r="N60" s="154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82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94"/>
      <c r="AP60" s="172"/>
      <c r="AQ60" s="59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</row>
    <row r="61" spans="1:59" x14ac:dyDescent="0.2">
      <c r="A61" s="126" t="s">
        <v>246</v>
      </c>
      <c r="B61" s="39" t="s">
        <v>68</v>
      </c>
      <c r="C61" s="64" t="s">
        <v>26</v>
      </c>
      <c r="D61" s="120">
        <v>53</v>
      </c>
      <c r="E61" s="52"/>
      <c r="F61" s="127">
        <f t="shared" si="0"/>
        <v>0</v>
      </c>
      <c r="G61" s="124"/>
      <c r="H61" s="56"/>
      <c r="I61" s="58"/>
      <c r="J61" s="154"/>
      <c r="K61" s="155"/>
      <c r="L61" s="155"/>
      <c r="M61" s="152"/>
      <c r="N61" s="154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82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94"/>
      <c r="AP61" s="172"/>
      <c r="AQ61" s="59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</row>
    <row r="62" spans="1:59" x14ac:dyDescent="0.2">
      <c r="A62" s="126" t="s">
        <v>264</v>
      </c>
      <c r="B62" s="39" t="s">
        <v>69</v>
      </c>
      <c r="C62" s="64" t="s">
        <v>10</v>
      </c>
      <c r="D62" s="120">
        <v>280</v>
      </c>
      <c r="E62" s="52"/>
      <c r="F62" s="127">
        <f t="shared" si="0"/>
        <v>0</v>
      </c>
      <c r="G62" s="124"/>
      <c r="H62" s="56"/>
      <c r="I62" s="58"/>
      <c r="J62" s="154"/>
      <c r="K62" s="155"/>
      <c r="L62" s="155"/>
      <c r="M62" s="152"/>
      <c r="N62" s="154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82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94"/>
      <c r="AP62" s="172"/>
      <c r="AQ62" s="59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</row>
    <row r="63" spans="1:59" x14ac:dyDescent="0.2">
      <c r="A63" s="126" t="s">
        <v>261</v>
      </c>
      <c r="B63" s="39" t="s">
        <v>294</v>
      </c>
      <c r="C63" s="64" t="s">
        <v>295</v>
      </c>
      <c r="D63" s="120">
        <v>30</v>
      </c>
      <c r="E63" s="52"/>
      <c r="F63" s="127">
        <f t="shared" si="0"/>
        <v>0</v>
      </c>
      <c r="G63" s="124"/>
      <c r="H63" s="56"/>
      <c r="I63" s="58"/>
      <c r="J63" s="154"/>
      <c r="K63" s="155"/>
      <c r="L63" s="155"/>
      <c r="M63" s="152"/>
      <c r="N63" s="154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82"/>
      <c r="AC63" s="154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94"/>
      <c r="AP63" s="172"/>
      <c r="AQ63" s="59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</row>
    <row r="64" spans="1:59" x14ac:dyDescent="0.2">
      <c r="A64" s="126" t="s">
        <v>207</v>
      </c>
      <c r="B64" s="65" t="s">
        <v>70</v>
      </c>
      <c r="C64" s="64" t="s">
        <v>23</v>
      </c>
      <c r="D64" s="120">
        <v>90</v>
      </c>
      <c r="E64" s="52"/>
      <c r="F64" s="127">
        <f t="shared" si="0"/>
        <v>0</v>
      </c>
      <c r="G64" s="124"/>
      <c r="H64" s="56"/>
      <c r="I64" s="58"/>
      <c r="J64" s="154"/>
      <c r="K64" s="155"/>
      <c r="L64" s="155"/>
      <c r="M64" s="152"/>
      <c r="N64" s="154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82"/>
      <c r="AC64" s="154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94"/>
      <c r="AP64" s="172"/>
      <c r="AQ64" s="59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</row>
    <row r="65" spans="1:59" x14ac:dyDescent="0.2">
      <c r="A65" s="126" t="s">
        <v>207</v>
      </c>
      <c r="B65" s="65" t="s">
        <v>71</v>
      </c>
      <c r="C65" s="64" t="s">
        <v>72</v>
      </c>
      <c r="D65" s="120">
        <v>245</v>
      </c>
      <c r="E65" s="52"/>
      <c r="F65" s="127">
        <f t="shared" si="0"/>
        <v>0</v>
      </c>
      <c r="G65" s="124"/>
      <c r="H65" s="56"/>
      <c r="I65" s="58"/>
      <c r="J65" s="154"/>
      <c r="K65" s="155"/>
      <c r="L65" s="155"/>
      <c r="M65" s="152"/>
      <c r="N65" s="154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82"/>
      <c r="AC65" s="154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94"/>
      <c r="AP65" s="172"/>
      <c r="AQ65" s="59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</row>
    <row r="66" spans="1:59" ht="25.5" x14ac:dyDescent="0.2">
      <c r="A66" s="126" t="s">
        <v>208</v>
      </c>
      <c r="B66" s="68" t="s">
        <v>73</v>
      </c>
      <c r="C66" s="64" t="s">
        <v>1</v>
      </c>
      <c r="D66" s="120">
        <v>0</v>
      </c>
      <c r="E66" s="52"/>
      <c r="F66" s="127">
        <f t="shared" si="0"/>
        <v>0</v>
      </c>
      <c r="G66" s="124"/>
      <c r="H66" s="56"/>
      <c r="I66" s="58"/>
      <c r="J66" s="154"/>
      <c r="K66" s="155"/>
      <c r="L66" s="155"/>
      <c r="M66" s="152"/>
      <c r="N66" s="154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82"/>
      <c r="AC66" s="154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94"/>
      <c r="AP66" s="172"/>
      <c r="AQ66" s="59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</row>
    <row r="67" spans="1:59" ht="10.5" customHeight="1" x14ac:dyDescent="0.2">
      <c r="A67" s="126">
        <v>9.2027999999999999</v>
      </c>
      <c r="B67" s="65" t="s">
        <v>74</v>
      </c>
      <c r="C67" s="64" t="s">
        <v>10</v>
      </c>
      <c r="D67" s="120">
        <v>8430</v>
      </c>
      <c r="E67" s="52"/>
      <c r="F67" s="127">
        <f t="shared" si="0"/>
        <v>0</v>
      </c>
      <c r="G67" s="124"/>
      <c r="H67" s="56"/>
      <c r="I67" s="58"/>
      <c r="J67" s="154"/>
      <c r="K67" s="155"/>
      <c r="L67" s="155"/>
      <c r="M67" s="152"/>
      <c r="N67" s="154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82"/>
      <c r="AC67" s="154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94"/>
      <c r="AP67" s="172"/>
      <c r="AQ67" s="59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</row>
    <row r="68" spans="1:59" ht="12.75" customHeight="1" x14ac:dyDescent="0.2">
      <c r="A68" s="126" t="s">
        <v>209</v>
      </c>
      <c r="B68" s="65" t="s">
        <v>75</v>
      </c>
      <c r="C68" s="64" t="s">
        <v>1</v>
      </c>
      <c r="D68" s="120">
        <v>2</v>
      </c>
      <c r="E68" s="52"/>
      <c r="F68" s="127">
        <f t="shared" si="0"/>
        <v>0</v>
      </c>
      <c r="G68" s="124"/>
      <c r="H68" s="56"/>
      <c r="I68" s="58"/>
      <c r="J68" s="154"/>
      <c r="K68" s="155"/>
      <c r="L68" s="155"/>
      <c r="M68" s="152"/>
      <c r="N68" s="154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82"/>
      <c r="AC68" s="154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94"/>
      <c r="AP68" s="172"/>
      <c r="AQ68" s="59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</row>
    <row r="69" spans="1:59" x14ac:dyDescent="0.2">
      <c r="A69" s="126" t="s">
        <v>210</v>
      </c>
      <c r="B69" s="65" t="s">
        <v>76</v>
      </c>
      <c r="C69" s="64" t="s">
        <v>1</v>
      </c>
      <c r="D69" s="120">
        <v>700</v>
      </c>
      <c r="E69" s="52"/>
      <c r="F69" s="127">
        <f t="shared" si="0"/>
        <v>0</v>
      </c>
      <c r="G69" s="124"/>
      <c r="H69" s="56"/>
      <c r="I69" s="58"/>
      <c r="J69" s="154"/>
      <c r="K69" s="155"/>
      <c r="L69" s="155"/>
      <c r="M69" s="152"/>
      <c r="N69" s="154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82"/>
      <c r="AC69" s="154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94"/>
      <c r="AP69" s="172"/>
      <c r="AQ69" s="59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</row>
    <row r="70" spans="1:59" x14ac:dyDescent="0.2">
      <c r="A70" s="126"/>
      <c r="B70" s="68" t="s">
        <v>77</v>
      </c>
      <c r="C70" s="64" t="s">
        <v>1</v>
      </c>
      <c r="D70" s="120">
        <v>0</v>
      </c>
      <c r="E70" s="52"/>
      <c r="F70" s="127">
        <f t="shared" si="0"/>
        <v>0</v>
      </c>
      <c r="G70" s="124"/>
      <c r="H70" s="56"/>
      <c r="I70" s="58"/>
      <c r="J70" s="154"/>
      <c r="K70" s="155"/>
      <c r="L70" s="155"/>
      <c r="M70" s="152"/>
      <c r="N70" s="154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82"/>
      <c r="AC70" s="154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94"/>
      <c r="AP70" s="172"/>
      <c r="AQ70" s="59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</row>
    <row r="71" spans="1:59" x14ac:dyDescent="0.2">
      <c r="A71" s="126" t="s">
        <v>211</v>
      </c>
      <c r="B71" s="39" t="s">
        <v>78</v>
      </c>
      <c r="C71" s="64" t="s">
        <v>10</v>
      </c>
      <c r="D71" s="120">
        <v>110</v>
      </c>
      <c r="E71" s="52"/>
      <c r="F71" s="127">
        <f t="shared" si="0"/>
        <v>0</v>
      </c>
      <c r="G71" s="124"/>
      <c r="H71" s="56"/>
      <c r="I71" s="58"/>
      <c r="J71" s="154"/>
      <c r="K71" s="155"/>
      <c r="L71" s="155"/>
      <c r="M71" s="152"/>
      <c r="N71" s="154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82"/>
      <c r="AC71" s="154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94"/>
      <c r="AP71" s="172"/>
      <c r="AQ71" s="59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</row>
    <row r="72" spans="1:59" x14ac:dyDescent="0.2">
      <c r="A72" s="126" t="s">
        <v>212</v>
      </c>
      <c r="B72" s="39" t="s">
        <v>79</v>
      </c>
      <c r="C72" s="64" t="s">
        <v>10</v>
      </c>
      <c r="D72" s="120">
        <v>282</v>
      </c>
      <c r="E72" s="52"/>
      <c r="F72" s="127">
        <f t="shared" si="0"/>
        <v>0</v>
      </c>
      <c r="G72" s="124"/>
      <c r="H72" s="56"/>
      <c r="I72" s="58"/>
      <c r="J72" s="154"/>
      <c r="K72" s="155"/>
      <c r="L72" s="155"/>
      <c r="M72" s="152"/>
      <c r="N72" s="154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82"/>
      <c r="AC72" s="154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94"/>
      <c r="AP72" s="172"/>
      <c r="AQ72" s="59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</row>
    <row r="73" spans="1:59" x14ac:dyDescent="0.2">
      <c r="A73" s="126" t="s">
        <v>213</v>
      </c>
      <c r="B73" s="39" t="s">
        <v>80</v>
      </c>
      <c r="C73" s="64" t="s">
        <v>10</v>
      </c>
      <c r="D73" s="120">
        <v>25</v>
      </c>
      <c r="E73" s="52"/>
      <c r="F73" s="127">
        <f t="shared" si="0"/>
        <v>0</v>
      </c>
      <c r="G73" s="124"/>
      <c r="H73" s="56"/>
      <c r="I73" s="58"/>
      <c r="J73" s="154"/>
      <c r="K73" s="155"/>
      <c r="L73" s="155"/>
      <c r="M73" s="152"/>
      <c r="N73" s="154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82"/>
      <c r="AC73" s="154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94"/>
      <c r="AP73" s="172"/>
      <c r="AQ73" s="59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</row>
    <row r="74" spans="1:59" x14ac:dyDescent="0.2">
      <c r="A74" s="126" t="s">
        <v>222</v>
      </c>
      <c r="B74" s="39" t="s">
        <v>81</v>
      </c>
      <c r="C74" s="64" t="s">
        <v>14</v>
      </c>
      <c r="D74" s="120">
        <v>7</v>
      </c>
      <c r="E74" s="52"/>
      <c r="F74" s="127">
        <f t="shared" si="0"/>
        <v>0</v>
      </c>
      <c r="G74" s="124"/>
      <c r="H74" s="56"/>
      <c r="I74" s="58"/>
      <c r="J74" s="154"/>
      <c r="K74" s="155"/>
      <c r="L74" s="155"/>
      <c r="M74" s="152"/>
      <c r="N74" s="154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82"/>
      <c r="AC74" s="154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94"/>
      <c r="AP74" s="172"/>
      <c r="AQ74" s="59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</row>
    <row r="75" spans="1:59" x14ac:dyDescent="0.2">
      <c r="A75" s="126" t="s">
        <v>241</v>
      </c>
      <c r="B75" s="39" t="s">
        <v>301</v>
      </c>
      <c r="C75" s="64"/>
      <c r="D75" s="120">
        <v>50</v>
      </c>
      <c r="E75" s="52"/>
      <c r="F75" s="127">
        <f t="shared" si="0"/>
        <v>0</v>
      </c>
      <c r="G75" s="124"/>
      <c r="H75" s="56"/>
      <c r="I75" s="58"/>
      <c r="J75" s="154"/>
      <c r="K75" s="155"/>
      <c r="L75" s="155"/>
      <c r="M75" s="152"/>
      <c r="N75" s="154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82"/>
      <c r="AC75" s="154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94"/>
      <c r="AP75" s="172"/>
      <c r="AQ75" s="59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</row>
    <row r="76" spans="1:59" x14ac:dyDescent="0.2">
      <c r="A76" s="126" t="s">
        <v>211</v>
      </c>
      <c r="B76" s="65" t="s">
        <v>82</v>
      </c>
      <c r="C76" s="66" t="s">
        <v>23</v>
      </c>
      <c r="D76" s="120">
        <v>1020</v>
      </c>
      <c r="E76" s="52"/>
      <c r="F76" s="127">
        <f t="shared" si="0"/>
        <v>0</v>
      </c>
      <c r="G76" s="124"/>
      <c r="H76" s="56"/>
      <c r="I76" s="58"/>
      <c r="J76" s="154"/>
      <c r="K76" s="155"/>
      <c r="L76" s="155"/>
      <c r="M76" s="152"/>
      <c r="N76" s="154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82"/>
      <c r="AC76" s="154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94"/>
      <c r="AP76" s="172"/>
      <c r="AQ76" s="59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</row>
    <row r="77" spans="1:59" x14ac:dyDescent="0.2">
      <c r="A77" s="126" t="s">
        <v>211</v>
      </c>
      <c r="B77" s="65" t="s">
        <v>83</v>
      </c>
      <c r="C77" s="66" t="s">
        <v>25</v>
      </c>
      <c r="D77" s="120">
        <v>1850</v>
      </c>
      <c r="E77" s="52"/>
      <c r="F77" s="127">
        <f t="shared" si="0"/>
        <v>0</v>
      </c>
      <c r="G77" s="124"/>
      <c r="H77" s="56"/>
      <c r="I77" s="58"/>
      <c r="J77" s="154"/>
      <c r="K77" s="155"/>
      <c r="L77" s="155"/>
      <c r="M77" s="152"/>
      <c r="N77" s="154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82"/>
      <c r="AC77" s="154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94"/>
      <c r="AP77" s="172"/>
      <c r="AQ77" s="59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</row>
    <row r="78" spans="1:59" x14ac:dyDescent="0.2">
      <c r="A78" s="126" t="s">
        <v>214</v>
      </c>
      <c r="B78" s="81" t="s">
        <v>84</v>
      </c>
      <c r="C78" s="66" t="s">
        <v>13</v>
      </c>
      <c r="D78" s="120"/>
      <c r="E78" s="52"/>
      <c r="F78" s="127">
        <f t="shared" si="0"/>
        <v>0</v>
      </c>
      <c r="G78" s="124"/>
      <c r="H78" s="56"/>
      <c r="I78" s="58"/>
      <c r="J78" s="154"/>
      <c r="K78" s="155"/>
      <c r="L78" s="155"/>
      <c r="M78" s="152"/>
      <c r="N78" s="154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82"/>
      <c r="AC78" s="154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94"/>
      <c r="AP78" s="172"/>
      <c r="AQ78" s="59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</row>
    <row r="79" spans="1:59" x14ac:dyDescent="0.2">
      <c r="A79" s="126" t="s">
        <v>204</v>
      </c>
      <c r="B79" s="39" t="s">
        <v>312</v>
      </c>
      <c r="C79" s="64" t="s">
        <v>313</v>
      </c>
      <c r="D79" s="120">
        <v>1000</v>
      </c>
      <c r="E79" s="52"/>
      <c r="F79" s="127">
        <f t="shared" si="0"/>
        <v>0</v>
      </c>
      <c r="G79" s="124"/>
      <c r="H79" s="56"/>
      <c r="I79" s="58"/>
      <c r="J79" s="154"/>
      <c r="K79" s="155"/>
      <c r="L79" s="155"/>
      <c r="M79" s="152"/>
      <c r="N79" s="154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82"/>
      <c r="AC79" s="154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94"/>
      <c r="AP79" s="172"/>
      <c r="AQ79" s="59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</row>
    <row r="80" spans="1:59" x14ac:dyDescent="0.2">
      <c r="A80" s="126" t="s">
        <v>207</v>
      </c>
      <c r="B80" s="81" t="s">
        <v>85</v>
      </c>
      <c r="C80" s="67" t="s">
        <v>26</v>
      </c>
      <c r="D80" s="120">
        <v>55</v>
      </c>
      <c r="E80" s="52"/>
      <c r="F80" s="127">
        <f t="shared" si="0"/>
        <v>0</v>
      </c>
      <c r="G80" s="124"/>
      <c r="H80" s="56"/>
      <c r="I80" s="58"/>
      <c r="J80" s="154"/>
      <c r="K80" s="155"/>
      <c r="L80" s="155"/>
      <c r="M80" s="152"/>
      <c r="N80" s="154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82"/>
      <c r="AC80" s="154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94"/>
      <c r="AP80" s="172"/>
      <c r="AQ80" s="59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</row>
    <row r="81" spans="1:59" x14ac:dyDescent="0.2">
      <c r="A81" s="126" t="s">
        <v>204</v>
      </c>
      <c r="B81" s="39"/>
      <c r="C81" s="64"/>
      <c r="D81" s="120">
        <v>0</v>
      </c>
      <c r="E81" s="52"/>
      <c r="F81" s="127">
        <f t="shared" si="0"/>
        <v>0</v>
      </c>
      <c r="G81" s="124"/>
      <c r="H81" s="56"/>
      <c r="I81" s="57"/>
      <c r="J81" s="154"/>
      <c r="K81" s="155"/>
      <c r="L81" s="155"/>
      <c r="M81" s="152"/>
      <c r="N81" s="154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82"/>
      <c r="AC81" s="154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94"/>
      <c r="AP81" s="172"/>
      <c r="AQ81" s="59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</row>
    <row r="82" spans="1:59" x14ac:dyDescent="0.2">
      <c r="A82" s="126" t="s">
        <v>254</v>
      </c>
      <c r="B82" s="68" t="s">
        <v>86</v>
      </c>
      <c r="C82" s="82" t="s">
        <v>15</v>
      </c>
      <c r="D82" s="120">
        <v>8</v>
      </c>
      <c r="E82" s="52"/>
      <c r="F82" s="127">
        <f t="shared" si="0"/>
        <v>0</v>
      </c>
      <c r="G82" s="124"/>
      <c r="H82" s="56"/>
      <c r="I82" s="57"/>
      <c r="J82" s="154"/>
      <c r="K82" s="155"/>
      <c r="L82" s="155"/>
      <c r="M82" s="152"/>
      <c r="N82" s="154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82"/>
      <c r="AC82" s="154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94"/>
      <c r="AP82" s="172"/>
      <c r="AQ82" s="59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</row>
    <row r="83" spans="1:59" x14ac:dyDescent="0.2">
      <c r="A83" s="126" t="s">
        <v>204</v>
      </c>
      <c r="B83" s="39"/>
      <c r="C83" s="64"/>
      <c r="D83" s="120">
        <v>0</v>
      </c>
      <c r="E83" s="52"/>
      <c r="F83" s="127">
        <f t="shared" si="0"/>
        <v>0</v>
      </c>
      <c r="G83" s="124"/>
      <c r="H83" s="56"/>
      <c r="I83" s="57"/>
      <c r="J83" s="154"/>
      <c r="K83" s="155"/>
      <c r="L83" s="155"/>
      <c r="M83" s="152"/>
      <c r="N83" s="154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82"/>
      <c r="AC83" s="154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94"/>
      <c r="AP83" s="172"/>
      <c r="AQ83" s="59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</row>
    <row r="84" spans="1:59" ht="12" customHeight="1" x14ac:dyDescent="0.2">
      <c r="A84" s="126" t="s">
        <v>216</v>
      </c>
      <c r="B84" s="72" t="s">
        <v>87</v>
      </c>
      <c r="C84" s="82" t="s">
        <v>10</v>
      </c>
      <c r="D84" s="120">
        <v>1500</v>
      </c>
      <c r="E84" s="52"/>
      <c r="F84" s="127">
        <f t="shared" si="0"/>
        <v>0</v>
      </c>
      <c r="G84" s="124"/>
      <c r="H84" s="56"/>
      <c r="I84" s="57"/>
      <c r="J84" s="154"/>
      <c r="K84" s="155"/>
      <c r="L84" s="155"/>
      <c r="M84" s="152"/>
      <c r="N84" s="154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82"/>
      <c r="AC84" s="154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94"/>
      <c r="AP84" s="172"/>
      <c r="AQ84" s="59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59" x14ac:dyDescent="0.2">
      <c r="A85" s="126" t="s">
        <v>217</v>
      </c>
      <c r="B85" s="65" t="s">
        <v>88</v>
      </c>
      <c r="C85" s="66" t="s">
        <v>10</v>
      </c>
      <c r="D85" s="120">
        <v>0</v>
      </c>
      <c r="E85" s="52"/>
      <c r="F85" s="127">
        <f t="shared" si="0"/>
        <v>0</v>
      </c>
      <c r="G85" s="124"/>
      <c r="H85" s="56"/>
      <c r="I85" s="57"/>
      <c r="J85" s="154"/>
      <c r="K85" s="155"/>
      <c r="L85" s="155"/>
      <c r="M85" s="152"/>
      <c r="N85" s="154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82"/>
      <c r="AC85" s="154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94"/>
      <c r="AP85" s="172"/>
      <c r="AQ85" s="59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  <row r="86" spans="1:59" ht="25.5" x14ac:dyDescent="0.2">
      <c r="A86" s="126" t="s">
        <v>218</v>
      </c>
      <c r="B86" s="68" t="s">
        <v>89</v>
      </c>
      <c r="C86" s="82" t="s">
        <v>10</v>
      </c>
      <c r="D86" s="120">
        <v>0</v>
      </c>
      <c r="E86" s="52"/>
      <c r="F86" s="127">
        <f t="shared" si="0"/>
        <v>0</v>
      </c>
      <c r="G86" s="124"/>
      <c r="H86" s="56"/>
      <c r="I86" s="58"/>
      <c r="J86" s="154"/>
      <c r="K86" s="155"/>
      <c r="L86" s="155"/>
      <c r="M86" s="152"/>
      <c r="N86" s="154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82"/>
      <c r="AC86" s="154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94"/>
      <c r="AP86" s="172"/>
      <c r="AQ86" s="59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</row>
    <row r="87" spans="1:59" x14ac:dyDescent="0.2">
      <c r="A87" s="126" t="s">
        <v>215</v>
      </c>
      <c r="B87" s="65" t="s">
        <v>90</v>
      </c>
      <c r="C87" s="66" t="s">
        <v>26</v>
      </c>
      <c r="D87" s="120">
        <v>226</v>
      </c>
      <c r="E87" s="52"/>
      <c r="F87" s="127">
        <f t="shared" si="0"/>
        <v>0</v>
      </c>
      <c r="G87" s="124"/>
      <c r="H87" s="56"/>
      <c r="I87" s="58"/>
      <c r="J87" s="154"/>
      <c r="K87" s="155"/>
      <c r="L87" s="155"/>
      <c r="M87" s="152"/>
      <c r="N87" s="154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82"/>
      <c r="AC87" s="154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94"/>
      <c r="AP87" s="172"/>
      <c r="AQ87" s="59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</row>
    <row r="88" spans="1:59" x14ac:dyDescent="0.2">
      <c r="A88" s="126" t="s">
        <v>219</v>
      </c>
      <c r="B88" s="81" t="s">
        <v>91</v>
      </c>
      <c r="C88" s="82" t="s">
        <v>1</v>
      </c>
      <c r="D88" s="120">
        <v>21</v>
      </c>
      <c r="E88" s="52"/>
      <c r="F88" s="127">
        <f t="shared" si="0"/>
        <v>0</v>
      </c>
      <c r="G88" s="124"/>
      <c r="H88" s="56"/>
      <c r="I88" s="58"/>
      <c r="J88" s="154"/>
      <c r="K88" s="155"/>
      <c r="L88" s="155"/>
      <c r="M88" s="152"/>
      <c r="N88" s="154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82"/>
      <c r="AC88" s="154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94"/>
      <c r="AP88" s="172"/>
      <c r="AQ88" s="59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</row>
    <row r="89" spans="1:59" x14ac:dyDescent="0.2">
      <c r="A89" s="126" t="s">
        <v>220</v>
      </c>
      <c r="B89" s="65" t="s">
        <v>92</v>
      </c>
      <c r="C89" s="66" t="s">
        <v>9</v>
      </c>
      <c r="D89" s="120">
        <v>158</v>
      </c>
      <c r="E89" s="52"/>
      <c r="F89" s="127">
        <f t="shared" si="0"/>
        <v>0</v>
      </c>
      <c r="G89" s="124"/>
      <c r="H89" s="56"/>
      <c r="I89" s="58"/>
      <c r="J89" s="154"/>
      <c r="K89" s="155"/>
      <c r="L89" s="155"/>
      <c r="M89" s="152"/>
      <c r="N89" s="154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82"/>
      <c r="AC89" s="154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94"/>
      <c r="AP89" s="172"/>
      <c r="AQ89" s="59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</row>
    <row r="90" spans="1:59" ht="25.5" x14ac:dyDescent="0.2">
      <c r="A90" s="126" t="s">
        <v>207</v>
      </c>
      <c r="B90" s="68" t="s">
        <v>93</v>
      </c>
      <c r="C90" s="82" t="s">
        <v>25</v>
      </c>
      <c r="D90" s="120">
        <v>0</v>
      </c>
      <c r="E90" s="52"/>
      <c r="F90" s="127">
        <f t="shared" ref="F90:F153" si="1">M90+AB90+AO90</f>
        <v>0</v>
      </c>
      <c r="G90" s="124"/>
      <c r="H90" s="56"/>
      <c r="I90" s="58"/>
      <c r="J90" s="154"/>
      <c r="K90" s="155"/>
      <c r="L90" s="155"/>
      <c r="M90" s="152"/>
      <c r="N90" s="154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82"/>
      <c r="AC90" s="154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94"/>
      <c r="AP90" s="172"/>
      <c r="AQ90" s="59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</row>
    <row r="91" spans="1:59" ht="12" customHeight="1" x14ac:dyDescent="0.2">
      <c r="A91" s="126" t="s">
        <v>221</v>
      </c>
      <c r="B91" s="65" t="s">
        <v>94</v>
      </c>
      <c r="C91" s="66" t="s">
        <v>1</v>
      </c>
      <c r="D91" s="120">
        <v>50</v>
      </c>
      <c r="E91" s="52"/>
      <c r="F91" s="127">
        <f t="shared" si="1"/>
        <v>0</v>
      </c>
      <c r="G91" s="124"/>
      <c r="H91" s="56"/>
      <c r="I91" s="58"/>
      <c r="J91" s="154"/>
      <c r="K91" s="155"/>
      <c r="L91" s="155"/>
      <c r="M91" s="152"/>
      <c r="N91" s="154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82"/>
      <c r="AC91" s="154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94"/>
      <c r="AP91" s="172"/>
      <c r="AQ91" s="59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</row>
    <row r="92" spans="1:59" ht="12" customHeight="1" x14ac:dyDescent="0.2">
      <c r="A92" s="126" t="s">
        <v>283</v>
      </c>
      <c r="B92" s="65" t="s">
        <v>95</v>
      </c>
      <c r="C92" s="66" t="s">
        <v>25</v>
      </c>
      <c r="D92" s="120">
        <v>1092</v>
      </c>
      <c r="E92" s="52"/>
      <c r="F92" s="127">
        <f t="shared" si="1"/>
        <v>0</v>
      </c>
      <c r="G92" s="124"/>
      <c r="H92" s="56"/>
      <c r="I92" s="128"/>
      <c r="J92" s="154"/>
      <c r="K92" s="155"/>
      <c r="L92" s="155"/>
      <c r="M92" s="152"/>
      <c r="N92" s="154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82"/>
      <c r="AC92" s="154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94"/>
      <c r="AP92" s="172"/>
      <c r="AQ92" s="59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</row>
    <row r="93" spans="1:59" x14ac:dyDescent="0.2">
      <c r="A93" s="126" t="s">
        <v>223</v>
      </c>
      <c r="B93" s="72" t="s">
        <v>96</v>
      </c>
      <c r="C93" s="66" t="s">
        <v>10</v>
      </c>
      <c r="D93" s="120">
        <v>2550</v>
      </c>
      <c r="E93" s="52"/>
      <c r="F93" s="127">
        <f t="shared" si="1"/>
        <v>0</v>
      </c>
      <c r="G93" s="124"/>
      <c r="H93" s="56"/>
      <c r="I93" s="57"/>
      <c r="J93" s="154"/>
      <c r="K93" s="155"/>
      <c r="L93" s="155"/>
      <c r="M93" s="152"/>
      <c r="N93" s="154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82"/>
      <c r="AC93" s="154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94"/>
      <c r="AP93" s="172"/>
      <c r="AQ93" s="59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</row>
    <row r="94" spans="1:59" x14ac:dyDescent="0.2">
      <c r="A94" s="126" t="s">
        <v>260</v>
      </c>
      <c r="B94" s="39" t="s">
        <v>302</v>
      </c>
      <c r="C94" s="64"/>
      <c r="D94" s="120">
        <v>150</v>
      </c>
      <c r="E94" s="52"/>
      <c r="F94" s="127">
        <f t="shared" si="1"/>
        <v>0</v>
      </c>
      <c r="G94" s="124"/>
      <c r="H94" s="56"/>
      <c r="I94" s="57"/>
      <c r="J94" s="154"/>
      <c r="K94" s="155"/>
      <c r="L94" s="155"/>
      <c r="M94" s="152"/>
      <c r="N94" s="154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82"/>
      <c r="AC94" s="154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59"/>
      <c r="AO94" s="194"/>
      <c r="AP94" s="172"/>
      <c r="AQ94" s="59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</row>
    <row r="95" spans="1:59" x14ac:dyDescent="0.2">
      <c r="A95" s="126"/>
      <c r="B95" s="65" t="s">
        <v>97</v>
      </c>
      <c r="C95" s="66" t="s">
        <v>15</v>
      </c>
      <c r="D95" s="120">
        <v>0</v>
      </c>
      <c r="E95" s="52"/>
      <c r="F95" s="127">
        <f t="shared" si="1"/>
        <v>0</v>
      </c>
      <c r="G95" s="124"/>
      <c r="H95" s="56"/>
      <c r="I95" s="58"/>
      <c r="J95" s="154"/>
      <c r="K95" s="155"/>
      <c r="L95" s="155"/>
      <c r="M95" s="152"/>
      <c r="N95" s="154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82"/>
      <c r="AC95" s="154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194"/>
      <c r="AP95" s="172"/>
      <c r="AQ95" s="59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</row>
    <row r="96" spans="1:59" ht="25.5" x14ac:dyDescent="0.2">
      <c r="A96" s="126"/>
      <c r="B96" s="68" t="s">
        <v>98</v>
      </c>
      <c r="C96" s="82" t="s">
        <v>15</v>
      </c>
      <c r="D96" s="120">
        <v>0</v>
      </c>
      <c r="E96" s="52"/>
      <c r="F96" s="127">
        <f t="shared" si="1"/>
        <v>0</v>
      </c>
      <c r="G96" s="124"/>
      <c r="H96" s="56"/>
      <c r="I96" s="58"/>
      <c r="J96" s="154"/>
      <c r="K96" s="155"/>
      <c r="L96" s="155"/>
      <c r="M96" s="152"/>
      <c r="N96" s="154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82"/>
      <c r="AC96" s="154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94"/>
      <c r="AP96" s="172"/>
      <c r="AQ96" s="59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</row>
    <row r="97" spans="1:59" x14ac:dyDescent="0.2">
      <c r="A97" s="126"/>
      <c r="B97" s="68" t="s">
        <v>99</v>
      </c>
      <c r="C97" s="82" t="s">
        <v>26</v>
      </c>
      <c r="D97" s="120">
        <v>0</v>
      </c>
      <c r="E97" s="62"/>
      <c r="F97" s="127">
        <f t="shared" si="1"/>
        <v>0</v>
      </c>
      <c r="G97" s="124"/>
      <c r="H97" s="79"/>
      <c r="I97" s="80"/>
      <c r="J97" s="163"/>
      <c r="K97" s="164"/>
      <c r="L97" s="164"/>
      <c r="M97" s="152"/>
      <c r="N97" s="163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82"/>
      <c r="AC97" s="163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4"/>
      <c r="AP97" s="172"/>
      <c r="AQ97" s="59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</row>
    <row r="98" spans="1:59" x14ac:dyDescent="0.2">
      <c r="A98" s="126" t="s">
        <v>314</v>
      </c>
      <c r="B98" s="68" t="s">
        <v>100</v>
      </c>
      <c r="C98" s="67" t="s">
        <v>26</v>
      </c>
      <c r="D98" s="120">
        <v>35</v>
      </c>
      <c r="E98" s="62"/>
      <c r="F98" s="127">
        <f t="shared" si="1"/>
        <v>0</v>
      </c>
      <c r="G98" s="124"/>
      <c r="H98" s="79"/>
      <c r="I98" s="80"/>
      <c r="J98" s="163"/>
      <c r="K98" s="164"/>
      <c r="L98" s="164"/>
      <c r="M98" s="152"/>
      <c r="N98" s="163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82"/>
      <c r="AC98" s="163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4"/>
      <c r="AP98" s="172"/>
      <c r="AQ98" s="59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</row>
    <row r="99" spans="1:59" x14ac:dyDescent="0.2">
      <c r="A99" s="126" t="s">
        <v>225</v>
      </c>
      <c r="B99" s="68" t="s">
        <v>101</v>
      </c>
      <c r="C99" s="82" t="s">
        <v>10</v>
      </c>
      <c r="D99" s="120">
        <v>700</v>
      </c>
      <c r="E99" s="52"/>
      <c r="F99" s="127">
        <f t="shared" si="1"/>
        <v>0</v>
      </c>
      <c r="G99" s="124"/>
      <c r="H99" s="56"/>
      <c r="I99" s="58"/>
      <c r="J99" s="154"/>
      <c r="K99" s="155"/>
      <c r="L99" s="155"/>
      <c r="M99" s="152"/>
      <c r="N99" s="154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82"/>
      <c r="AC99" s="154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94"/>
      <c r="AP99" s="172"/>
      <c r="AQ99" s="59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</row>
    <row r="100" spans="1:59" x14ac:dyDescent="0.2">
      <c r="A100" s="126"/>
      <c r="B100" s="65" t="s">
        <v>102</v>
      </c>
      <c r="C100" s="66" t="s">
        <v>23</v>
      </c>
      <c r="D100" s="120">
        <v>0</v>
      </c>
      <c r="E100" s="52"/>
      <c r="F100" s="127">
        <f t="shared" si="1"/>
        <v>0</v>
      </c>
      <c r="G100" s="124"/>
      <c r="H100" s="55"/>
      <c r="I100" s="55"/>
      <c r="J100" s="155"/>
      <c r="K100" s="155"/>
      <c r="L100" s="155"/>
      <c r="M100" s="152"/>
      <c r="N100" s="154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82"/>
      <c r="AC100" s="154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94"/>
      <c r="AP100" s="172"/>
      <c r="AQ100" s="59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</row>
    <row r="101" spans="1:59" x14ac:dyDescent="0.2">
      <c r="A101" s="126"/>
      <c r="B101" s="65" t="s">
        <v>103</v>
      </c>
      <c r="C101" s="66" t="s">
        <v>23</v>
      </c>
      <c r="D101" s="120">
        <v>0</v>
      </c>
      <c r="E101" s="52"/>
      <c r="F101" s="127">
        <f t="shared" si="1"/>
        <v>0</v>
      </c>
      <c r="G101" s="124"/>
      <c r="H101" s="56"/>
      <c r="I101" s="58"/>
      <c r="J101" s="150"/>
      <c r="K101" s="151"/>
      <c r="L101" s="151"/>
      <c r="M101" s="152"/>
      <c r="N101" s="15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2"/>
      <c r="AC101" s="150"/>
      <c r="AD101" s="180"/>
      <c r="AE101" s="180"/>
      <c r="AF101" s="180"/>
      <c r="AG101" s="180"/>
      <c r="AH101" s="180"/>
      <c r="AI101" s="195"/>
      <c r="AJ101" s="195"/>
      <c r="AK101" s="180"/>
      <c r="AL101" s="180"/>
      <c r="AM101" s="180"/>
      <c r="AN101" s="180"/>
      <c r="AO101" s="194"/>
      <c r="AP101" s="172"/>
      <c r="AQ101" s="59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</row>
    <row r="102" spans="1:59" x14ac:dyDescent="0.2">
      <c r="A102" s="126" t="s">
        <v>226</v>
      </c>
      <c r="B102" s="68" t="s">
        <v>104</v>
      </c>
      <c r="C102" s="66" t="s">
        <v>10</v>
      </c>
      <c r="D102" s="120">
        <v>1700</v>
      </c>
      <c r="E102" s="52"/>
      <c r="F102" s="127">
        <f t="shared" si="1"/>
        <v>0</v>
      </c>
      <c r="G102" s="124"/>
      <c r="H102" s="56"/>
      <c r="I102" s="58"/>
      <c r="J102" s="154"/>
      <c r="K102" s="155"/>
      <c r="L102" s="155"/>
      <c r="M102" s="152"/>
      <c r="N102" s="154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82"/>
      <c r="AC102" s="154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94"/>
      <c r="AP102" s="172"/>
      <c r="AQ102" s="59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</row>
    <row r="103" spans="1:59" ht="15" customHeight="1" x14ac:dyDescent="0.2">
      <c r="A103" s="126"/>
      <c r="B103" s="65" t="s">
        <v>105</v>
      </c>
      <c r="C103" s="67" t="s">
        <v>12</v>
      </c>
      <c r="D103" s="120">
        <v>0</v>
      </c>
      <c r="E103" s="52"/>
      <c r="F103" s="127">
        <f t="shared" si="1"/>
        <v>0</v>
      </c>
      <c r="G103" s="124"/>
      <c r="H103" s="56"/>
      <c r="I103" s="44"/>
      <c r="J103" s="150"/>
      <c r="K103" s="151"/>
      <c r="L103" s="151"/>
      <c r="M103" s="152"/>
      <c r="N103" s="15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2"/>
      <c r="AC103" s="154"/>
      <c r="AD103" s="159"/>
      <c r="AE103" s="159"/>
      <c r="AF103" s="159"/>
      <c r="AG103" s="180"/>
      <c r="AH103" s="180"/>
      <c r="AI103" s="195"/>
      <c r="AJ103" s="195"/>
      <c r="AK103" s="180"/>
      <c r="AL103" s="180"/>
      <c r="AM103" s="180"/>
      <c r="AN103" s="180"/>
      <c r="AO103" s="194"/>
      <c r="AP103" s="172"/>
      <c r="AQ103" s="59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</row>
    <row r="104" spans="1:59" ht="15" customHeight="1" x14ac:dyDescent="0.2">
      <c r="A104" s="126"/>
      <c r="B104" s="39" t="s">
        <v>308</v>
      </c>
      <c r="C104" s="64" t="s">
        <v>10</v>
      </c>
      <c r="D104" s="120">
        <v>558</v>
      </c>
      <c r="E104" s="52"/>
      <c r="F104" s="127">
        <f t="shared" si="1"/>
        <v>0</v>
      </c>
      <c r="G104" s="124"/>
      <c r="H104" s="56"/>
      <c r="I104" s="58"/>
      <c r="J104" s="150"/>
      <c r="K104" s="151"/>
      <c r="L104" s="151"/>
      <c r="M104" s="152"/>
      <c r="N104" s="15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2"/>
      <c r="AC104" s="154"/>
      <c r="AD104" s="159"/>
      <c r="AE104" s="159"/>
      <c r="AF104" s="159"/>
      <c r="AG104" s="180"/>
      <c r="AH104" s="180"/>
      <c r="AI104" s="195"/>
      <c r="AJ104" s="195"/>
      <c r="AK104" s="180"/>
      <c r="AL104" s="180"/>
      <c r="AM104" s="180"/>
      <c r="AN104" s="180"/>
      <c r="AO104" s="194"/>
      <c r="AP104" s="172"/>
      <c r="AQ104" s="59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</row>
    <row r="105" spans="1:59" ht="25.5" x14ac:dyDescent="0.2">
      <c r="A105" s="126" t="s">
        <v>227</v>
      </c>
      <c r="B105" s="68" t="s">
        <v>106</v>
      </c>
      <c r="C105" s="67" t="s">
        <v>1</v>
      </c>
      <c r="D105" s="120">
        <v>3050</v>
      </c>
      <c r="E105" s="52"/>
      <c r="F105" s="127">
        <f t="shared" si="1"/>
        <v>0</v>
      </c>
      <c r="G105" s="124"/>
      <c r="H105" s="56"/>
      <c r="I105" s="58"/>
      <c r="J105" s="154"/>
      <c r="K105" s="155"/>
      <c r="L105" s="155"/>
      <c r="M105" s="152"/>
      <c r="N105" s="154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82"/>
      <c r="AC105" s="154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94"/>
      <c r="AP105" s="172"/>
      <c r="AQ105" s="59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</row>
    <row r="106" spans="1:59" x14ac:dyDescent="0.2">
      <c r="A106" s="126" t="s">
        <v>212</v>
      </c>
      <c r="B106" s="68" t="s">
        <v>316</v>
      </c>
      <c r="C106" s="67" t="s">
        <v>10</v>
      </c>
      <c r="D106" s="120"/>
      <c r="E106" s="52"/>
      <c r="F106" s="127">
        <f t="shared" si="1"/>
        <v>0</v>
      </c>
      <c r="G106" s="124"/>
      <c r="H106" s="56"/>
      <c r="I106" s="58"/>
      <c r="J106" s="154"/>
      <c r="K106" s="155"/>
      <c r="L106" s="155"/>
      <c r="M106" s="152"/>
      <c r="N106" s="154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82"/>
      <c r="AC106" s="154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94"/>
      <c r="AP106" s="172"/>
      <c r="AQ106" s="59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</row>
    <row r="107" spans="1:59" x14ac:dyDescent="0.2">
      <c r="A107" s="126" t="s">
        <v>204</v>
      </c>
      <c r="B107" s="84" t="s">
        <v>107</v>
      </c>
      <c r="C107" s="67" t="s">
        <v>25</v>
      </c>
      <c r="D107" s="120">
        <v>0</v>
      </c>
      <c r="E107" s="52"/>
      <c r="F107" s="127">
        <f t="shared" si="1"/>
        <v>0</v>
      </c>
      <c r="G107" s="124"/>
      <c r="H107" s="56"/>
      <c r="I107" s="58"/>
      <c r="J107" s="154"/>
      <c r="K107" s="155"/>
      <c r="L107" s="155"/>
      <c r="M107" s="152"/>
      <c r="N107" s="154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82"/>
      <c r="AC107" s="154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94"/>
      <c r="AP107" s="172"/>
      <c r="AQ107" s="59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</row>
    <row r="108" spans="1:59" ht="12" customHeight="1" x14ac:dyDescent="0.2">
      <c r="A108" s="126" t="s">
        <v>228</v>
      </c>
      <c r="B108" s="84" t="s">
        <v>108</v>
      </c>
      <c r="C108" s="67" t="s">
        <v>25</v>
      </c>
      <c r="D108" s="120">
        <v>700</v>
      </c>
      <c r="E108" s="52"/>
      <c r="F108" s="127">
        <f t="shared" si="1"/>
        <v>0</v>
      </c>
      <c r="G108" s="124"/>
      <c r="H108" s="56"/>
      <c r="I108" s="58"/>
      <c r="J108" s="154"/>
      <c r="K108" s="155"/>
      <c r="L108" s="155"/>
      <c r="M108" s="152"/>
      <c r="N108" s="154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82"/>
      <c r="AC108" s="154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94"/>
      <c r="AP108" s="172"/>
      <c r="AQ108" s="59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</row>
    <row r="109" spans="1:59" x14ac:dyDescent="0.2">
      <c r="A109" s="126" t="s">
        <v>229</v>
      </c>
      <c r="B109" s="72" t="s">
        <v>109</v>
      </c>
      <c r="C109" s="67" t="s">
        <v>23</v>
      </c>
      <c r="D109" s="120">
        <v>1260</v>
      </c>
      <c r="E109" s="52"/>
      <c r="F109" s="127">
        <f t="shared" si="1"/>
        <v>0</v>
      </c>
      <c r="G109" s="124"/>
      <c r="H109" s="56"/>
      <c r="I109" s="58"/>
      <c r="J109" s="154"/>
      <c r="K109" s="155"/>
      <c r="L109" s="155"/>
      <c r="M109" s="152"/>
      <c r="N109" s="154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82"/>
      <c r="AC109" s="154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94"/>
      <c r="AP109" s="172"/>
      <c r="AQ109" s="59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</row>
    <row r="110" spans="1:59" x14ac:dyDescent="0.2">
      <c r="A110" s="126"/>
      <c r="B110" s="65" t="s">
        <v>110</v>
      </c>
      <c r="C110" s="67" t="s">
        <v>111</v>
      </c>
      <c r="D110" s="120">
        <v>0</v>
      </c>
      <c r="E110" s="52"/>
      <c r="F110" s="127">
        <f t="shared" si="1"/>
        <v>0</v>
      </c>
      <c r="G110" s="124"/>
      <c r="H110" s="56"/>
      <c r="I110" s="58"/>
      <c r="J110" s="154"/>
      <c r="K110" s="155"/>
      <c r="L110" s="155"/>
      <c r="M110" s="152"/>
      <c r="N110" s="154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82"/>
      <c r="AC110" s="168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87"/>
      <c r="AO110" s="194"/>
      <c r="AP110" s="172"/>
      <c r="AQ110" s="59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</row>
    <row r="111" spans="1:59" ht="14.25" customHeight="1" x14ac:dyDescent="0.2">
      <c r="A111" s="126" t="s">
        <v>230</v>
      </c>
      <c r="B111" s="84" t="s">
        <v>112</v>
      </c>
      <c r="C111" s="67" t="s">
        <v>26</v>
      </c>
      <c r="D111" s="120">
        <v>140</v>
      </c>
      <c r="E111" s="52"/>
      <c r="F111" s="127">
        <f t="shared" si="1"/>
        <v>0</v>
      </c>
      <c r="G111" s="124"/>
      <c r="H111" s="56"/>
      <c r="I111" s="58"/>
      <c r="J111" s="154"/>
      <c r="K111" s="155"/>
      <c r="L111" s="155"/>
      <c r="M111" s="152"/>
      <c r="N111" s="154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82"/>
      <c r="AC111" s="154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94"/>
      <c r="AP111" s="172"/>
      <c r="AQ111" s="59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</row>
    <row r="112" spans="1:59" ht="14.25" customHeight="1" x14ac:dyDescent="0.2">
      <c r="A112" s="126" t="s">
        <v>231</v>
      </c>
      <c r="B112" s="84" t="s">
        <v>113</v>
      </c>
      <c r="C112" s="67" t="s">
        <v>26</v>
      </c>
      <c r="D112" s="120">
        <v>80</v>
      </c>
      <c r="E112" s="52"/>
      <c r="F112" s="127">
        <f t="shared" si="1"/>
        <v>0</v>
      </c>
      <c r="G112" s="124"/>
      <c r="H112" s="56"/>
      <c r="I112" s="58"/>
      <c r="J112" s="154"/>
      <c r="K112" s="155"/>
      <c r="L112" s="155"/>
      <c r="M112" s="152"/>
      <c r="N112" s="154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82"/>
      <c r="AC112" s="154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94"/>
      <c r="AP112" s="172"/>
      <c r="AQ112" s="59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</row>
    <row r="113" spans="1:59" x14ac:dyDescent="0.2">
      <c r="A113" s="126" t="s">
        <v>310</v>
      </c>
      <c r="B113" s="72" t="s">
        <v>118</v>
      </c>
      <c r="C113" s="67" t="s">
        <v>10</v>
      </c>
      <c r="D113" s="120">
        <v>100</v>
      </c>
      <c r="E113" s="52"/>
      <c r="F113" s="127">
        <f t="shared" si="1"/>
        <v>0</v>
      </c>
      <c r="G113" s="124"/>
      <c r="H113" s="56"/>
      <c r="I113" s="58"/>
      <c r="J113" s="154"/>
      <c r="K113" s="155"/>
      <c r="L113" s="155"/>
      <c r="M113" s="152"/>
      <c r="N113" s="154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82"/>
      <c r="AC113" s="154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94"/>
      <c r="AP113" s="172"/>
      <c r="AQ113" s="59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</row>
    <row r="114" spans="1:59" x14ac:dyDescent="0.2">
      <c r="A114" s="126" t="s">
        <v>204</v>
      </c>
      <c r="B114" s="68" t="s">
        <v>114</v>
      </c>
      <c r="C114" s="69" t="s">
        <v>15</v>
      </c>
      <c r="D114" s="120">
        <v>0</v>
      </c>
      <c r="E114" s="52"/>
      <c r="F114" s="127">
        <f t="shared" si="1"/>
        <v>0</v>
      </c>
      <c r="G114" s="124"/>
      <c r="H114" s="56"/>
      <c r="I114" s="58"/>
      <c r="J114" s="154"/>
      <c r="K114" s="155"/>
      <c r="L114" s="155"/>
      <c r="M114" s="152"/>
      <c r="N114" s="154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82"/>
      <c r="AC114" s="154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94"/>
      <c r="AP114" s="172"/>
      <c r="AQ114" s="59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</row>
    <row r="115" spans="1:59" x14ac:dyDescent="0.2">
      <c r="A115" s="126" t="s">
        <v>232</v>
      </c>
      <c r="B115" s="68" t="s">
        <v>115</v>
      </c>
      <c r="C115" s="69" t="s">
        <v>1</v>
      </c>
      <c r="D115" s="120">
        <v>50</v>
      </c>
      <c r="E115" s="52"/>
      <c r="F115" s="127">
        <f t="shared" si="1"/>
        <v>0</v>
      </c>
      <c r="G115" s="124"/>
      <c r="H115" s="56"/>
      <c r="I115" s="58"/>
      <c r="J115" s="154"/>
      <c r="K115" s="155"/>
      <c r="L115" s="155"/>
      <c r="M115" s="152"/>
      <c r="N115" s="154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82"/>
      <c r="AC115" s="154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94"/>
      <c r="AP115" s="172"/>
      <c r="AQ115" s="59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</row>
    <row r="116" spans="1:59" x14ac:dyDescent="0.2">
      <c r="A116" s="126" t="s">
        <v>204</v>
      </c>
      <c r="B116" s="68" t="s">
        <v>296</v>
      </c>
      <c r="C116" s="69" t="s">
        <v>12</v>
      </c>
      <c r="D116" s="120">
        <v>2800</v>
      </c>
      <c r="E116" s="52"/>
      <c r="F116" s="127">
        <f t="shared" si="1"/>
        <v>0</v>
      </c>
      <c r="G116" s="124"/>
      <c r="H116" s="56"/>
      <c r="I116" s="58"/>
      <c r="J116" s="154"/>
      <c r="K116" s="155"/>
      <c r="L116" s="155"/>
      <c r="M116" s="152"/>
      <c r="N116" s="154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82"/>
      <c r="AC116" s="154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94"/>
      <c r="AP116" s="172"/>
      <c r="AQ116" s="59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</row>
    <row r="117" spans="1:59" x14ac:dyDescent="0.2">
      <c r="A117" s="126" t="s">
        <v>211</v>
      </c>
      <c r="B117" s="85" t="s">
        <v>116</v>
      </c>
      <c r="C117" s="67" t="s">
        <v>26</v>
      </c>
      <c r="D117" s="120">
        <v>90</v>
      </c>
      <c r="E117" s="52"/>
      <c r="F117" s="127">
        <f t="shared" si="1"/>
        <v>0</v>
      </c>
      <c r="G117" s="124"/>
      <c r="H117" s="56"/>
      <c r="I117" s="58"/>
      <c r="J117" s="154"/>
      <c r="K117" s="155"/>
      <c r="L117" s="155"/>
      <c r="M117" s="152"/>
      <c r="N117" s="154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82"/>
      <c r="AC117" s="154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94"/>
      <c r="AP117" s="172"/>
      <c r="AQ117" s="59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</row>
    <row r="118" spans="1:59" x14ac:dyDescent="0.2">
      <c r="A118" s="126" t="s">
        <v>233</v>
      </c>
      <c r="B118" s="86" t="s">
        <v>117</v>
      </c>
      <c r="C118" s="67" t="s">
        <v>26</v>
      </c>
      <c r="D118" s="120"/>
      <c r="E118" s="52"/>
      <c r="F118" s="127">
        <f t="shared" si="1"/>
        <v>0</v>
      </c>
      <c r="G118" s="124"/>
      <c r="H118" s="56"/>
      <c r="I118" s="58"/>
      <c r="J118" s="154"/>
      <c r="K118" s="155"/>
      <c r="L118" s="155"/>
      <c r="M118" s="152"/>
      <c r="N118" s="154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82"/>
      <c r="AC118" s="154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94"/>
      <c r="AP118" s="172"/>
      <c r="AQ118" s="59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</row>
    <row r="119" spans="1:59" x14ac:dyDescent="0.2">
      <c r="A119" s="126" t="s">
        <v>234</v>
      </c>
      <c r="B119" s="65" t="s">
        <v>118</v>
      </c>
      <c r="C119" s="67" t="s">
        <v>10</v>
      </c>
      <c r="D119" s="120">
        <v>100</v>
      </c>
      <c r="E119" s="52"/>
      <c r="F119" s="127">
        <f t="shared" si="1"/>
        <v>0</v>
      </c>
      <c r="G119" s="124"/>
      <c r="H119" s="56"/>
      <c r="I119" s="58"/>
      <c r="J119" s="154"/>
      <c r="K119" s="155"/>
      <c r="L119" s="155"/>
      <c r="M119" s="152"/>
      <c r="N119" s="154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82"/>
      <c r="AC119" s="154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94"/>
      <c r="AP119" s="172"/>
      <c r="AQ119" s="59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</row>
    <row r="120" spans="1:59" x14ac:dyDescent="0.2">
      <c r="A120" s="126" t="s">
        <v>230</v>
      </c>
      <c r="B120" s="65" t="s">
        <v>118</v>
      </c>
      <c r="C120" s="67" t="s">
        <v>10</v>
      </c>
      <c r="D120" s="120">
        <v>100</v>
      </c>
      <c r="E120" s="52"/>
      <c r="F120" s="127">
        <f t="shared" si="1"/>
        <v>0</v>
      </c>
      <c r="G120" s="124"/>
      <c r="H120" s="56"/>
      <c r="I120" s="58"/>
      <c r="J120" s="154"/>
      <c r="K120" s="155"/>
      <c r="L120" s="155"/>
      <c r="M120" s="152"/>
      <c r="N120" s="154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82"/>
      <c r="AC120" s="154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94"/>
      <c r="AP120" s="172"/>
      <c r="AQ120" s="59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</row>
    <row r="121" spans="1:59" x14ac:dyDescent="0.2">
      <c r="A121" s="126">
        <v>8.2027000000000001</v>
      </c>
      <c r="B121" s="70" t="s">
        <v>119</v>
      </c>
      <c r="C121" s="67" t="s">
        <v>13</v>
      </c>
      <c r="D121" s="120">
        <v>90</v>
      </c>
      <c r="F121" s="127">
        <f t="shared" si="1"/>
        <v>0</v>
      </c>
      <c r="G121" s="124"/>
      <c r="H121" s="56"/>
      <c r="I121" s="58"/>
      <c r="J121" s="154"/>
      <c r="K121" s="155"/>
      <c r="L121" s="155"/>
      <c r="M121" s="152"/>
      <c r="N121" s="154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82"/>
      <c r="AC121" s="154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94"/>
      <c r="AP121" s="172"/>
      <c r="AQ121" s="59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</row>
    <row r="122" spans="1:59" x14ac:dyDescent="0.2">
      <c r="A122" s="126" t="s">
        <v>236</v>
      </c>
      <c r="B122" s="70" t="s">
        <v>120</v>
      </c>
      <c r="C122" s="67" t="s">
        <v>13</v>
      </c>
      <c r="D122" s="120">
        <v>40</v>
      </c>
      <c r="E122" s="52"/>
      <c r="F122" s="127">
        <f t="shared" si="1"/>
        <v>0</v>
      </c>
      <c r="G122" s="124"/>
      <c r="H122" s="56"/>
      <c r="I122" s="58"/>
      <c r="J122" s="154"/>
      <c r="K122" s="155"/>
      <c r="L122" s="155"/>
      <c r="M122" s="152"/>
      <c r="N122" s="154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82"/>
      <c r="AC122" s="154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94"/>
      <c r="AP122" s="172"/>
      <c r="AQ122" s="59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</row>
    <row r="123" spans="1:59" x14ac:dyDescent="0.2">
      <c r="A123" s="126" t="s">
        <v>241</v>
      </c>
      <c r="B123" s="70" t="s">
        <v>121</v>
      </c>
      <c r="C123" s="67" t="s">
        <v>12</v>
      </c>
      <c r="D123" s="120">
        <v>1</v>
      </c>
      <c r="E123" s="52"/>
      <c r="F123" s="127">
        <f t="shared" si="1"/>
        <v>0</v>
      </c>
      <c r="G123" s="124"/>
      <c r="H123" s="56"/>
      <c r="I123" s="58"/>
      <c r="J123" s="154"/>
      <c r="K123" s="155"/>
      <c r="L123" s="155"/>
      <c r="M123" s="152"/>
      <c r="N123" s="154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82"/>
      <c r="AC123" s="154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94"/>
      <c r="AP123" s="172"/>
      <c r="AQ123" s="59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</row>
    <row r="124" spans="1:59" x14ac:dyDescent="0.2">
      <c r="A124" s="126" t="s">
        <v>204</v>
      </c>
      <c r="B124" s="39" t="s">
        <v>297</v>
      </c>
      <c r="C124" s="64" t="s">
        <v>1</v>
      </c>
      <c r="E124" s="64"/>
      <c r="F124" s="127">
        <f t="shared" si="1"/>
        <v>0</v>
      </c>
      <c r="G124" s="124"/>
      <c r="H124" s="56"/>
      <c r="I124" s="58"/>
      <c r="J124" s="154"/>
      <c r="K124" s="155"/>
      <c r="L124" s="155"/>
      <c r="M124" s="152"/>
      <c r="N124" s="154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82"/>
      <c r="AC124" s="154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94"/>
      <c r="AP124" s="172"/>
      <c r="AQ124" s="59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</row>
    <row r="125" spans="1:59" ht="12" customHeight="1" x14ac:dyDescent="0.2">
      <c r="A125" s="126" t="s">
        <v>232</v>
      </c>
      <c r="B125" s="39" t="s">
        <v>122</v>
      </c>
      <c r="C125" s="64" t="s">
        <v>1</v>
      </c>
      <c r="D125" s="120">
        <v>3000</v>
      </c>
      <c r="E125" s="52"/>
      <c r="F125" s="127">
        <f t="shared" si="1"/>
        <v>0</v>
      </c>
      <c r="G125" s="124"/>
      <c r="H125" s="56"/>
      <c r="I125" s="58"/>
      <c r="J125" s="154"/>
      <c r="K125" s="155"/>
      <c r="L125" s="155"/>
      <c r="M125" s="152"/>
      <c r="N125" s="154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82"/>
      <c r="AC125" s="154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94"/>
      <c r="AP125" s="172"/>
      <c r="AQ125" s="59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</row>
    <row r="126" spans="1:59" x14ac:dyDescent="0.2">
      <c r="A126" s="126" t="s">
        <v>237</v>
      </c>
      <c r="B126" s="81" t="s">
        <v>123</v>
      </c>
      <c r="C126" s="67" t="s">
        <v>1</v>
      </c>
      <c r="D126" s="120">
        <v>300</v>
      </c>
      <c r="E126" s="52"/>
      <c r="F126" s="127">
        <f t="shared" si="1"/>
        <v>0</v>
      </c>
      <c r="G126" s="124"/>
      <c r="H126" s="56"/>
      <c r="I126" s="58"/>
      <c r="J126" s="154"/>
      <c r="K126" s="155"/>
      <c r="L126" s="155"/>
      <c r="M126" s="152"/>
      <c r="N126" s="154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82"/>
      <c r="AC126" s="154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94"/>
      <c r="AP126" s="172"/>
      <c r="AQ126" s="59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</row>
    <row r="127" spans="1:59" x14ac:dyDescent="0.2">
      <c r="A127" s="126"/>
      <c r="B127" s="81" t="s">
        <v>124</v>
      </c>
      <c r="C127" s="69" t="s">
        <v>1</v>
      </c>
      <c r="D127" s="120">
        <v>1800</v>
      </c>
      <c r="E127" s="52"/>
      <c r="F127" s="127">
        <f t="shared" si="1"/>
        <v>0</v>
      </c>
      <c r="G127" s="124"/>
      <c r="H127" s="56"/>
      <c r="I127" s="58"/>
      <c r="J127" s="154"/>
      <c r="K127" s="155"/>
      <c r="L127" s="155"/>
      <c r="M127" s="152"/>
      <c r="N127" s="154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82"/>
      <c r="AC127" s="154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94"/>
      <c r="AP127" s="172"/>
      <c r="AQ127" s="59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</row>
    <row r="128" spans="1:59" ht="25.5" x14ac:dyDescent="0.2">
      <c r="A128" s="126" t="s">
        <v>238</v>
      </c>
      <c r="B128" s="68" t="s">
        <v>125</v>
      </c>
      <c r="C128" s="69" t="s">
        <v>1</v>
      </c>
      <c r="D128" s="120">
        <v>11000</v>
      </c>
      <c r="E128" s="52"/>
      <c r="F128" s="127">
        <f t="shared" si="1"/>
        <v>0</v>
      </c>
      <c r="G128" s="124"/>
      <c r="H128" s="56"/>
      <c r="I128" s="58"/>
      <c r="J128" s="154"/>
      <c r="K128" s="155"/>
      <c r="L128" s="155"/>
      <c r="M128" s="152"/>
      <c r="N128" s="154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82"/>
      <c r="AC128" s="154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94"/>
      <c r="AP128" s="172"/>
      <c r="AQ128" s="59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</row>
    <row r="129" spans="1:59" ht="25.5" x14ac:dyDescent="0.2">
      <c r="A129" s="126" t="s">
        <v>226</v>
      </c>
      <c r="B129" s="68" t="s">
        <v>126</v>
      </c>
      <c r="C129" s="69" t="s">
        <v>1</v>
      </c>
      <c r="D129" s="120">
        <v>4000</v>
      </c>
      <c r="E129" s="52"/>
      <c r="F129" s="127">
        <f t="shared" si="1"/>
        <v>0</v>
      </c>
      <c r="G129" s="124"/>
      <c r="H129" s="56"/>
      <c r="I129" s="80"/>
      <c r="J129" s="163"/>
      <c r="K129" s="164"/>
      <c r="L129" s="164"/>
      <c r="M129" s="152"/>
      <c r="N129" s="163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82"/>
      <c r="AC129" s="163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4"/>
      <c r="AP129" s="172"/>
      <c r="AQ129" s="59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</row>
    <row r="130" spans="1:59" ht="12" customHeight="1" x14ac:dyDescent="0.2">
      <c r="A130" s="126" t="s">
        <v>249</v>
      </c>
      <c r="B130" s="76" t="s">
        <v>127</v>
      </c>
      <c r="C130" s="67" t="s">
        <v>15</v>
      </c>
      <c r="D130" s="120">
        <v>400</v>
      </c>
      <c r="E130" s="52"/>
      <c r="F130" s="127">
        <f t="shared" si="1"/>
        <v>0</v>
      </c>
      <c r="G130" s="124"/>
      <c r="H130" s="56"/>
      <c r="I130" s="58"/>
      <c r="J130" s="163"/>
      <c r="K130" s="164"/>
      <c r="L130" s="164"/>
      <c r="M130" s="152"/>
      <c r="N130" s="163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82"/>
      <c r="AC130" s="163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4"/>
      <c r="AP130" s="172"/>
      <c r="AQ130" s="59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</row>
    <row r="131" spans="1:59" x14ac:dyDescent="0.2">
      <c r="A131" s="126" t="s">
        <v>239</v>
      </c>
      <c r="B131" s="76" t="s">
        <v>128</v>
      </c>
      <c r="C131" s="67" t="s">
        <v>15</v>
      </c>
      <c r="D131" s="120">
        <v>4651</v>
      </c>
      <c r="E131" s="52"/>
      <c r="F131" s="127">
        <f t="shared" si="1"/>
        <v>0</v>
      </c>
      <c r="G131" s="124"/>
      <c r="H131" s="56"/>
      <c r="I131" s="80"/>
      <c r="J131" s="163"/>
      <c r="K131" s="164"/>
      <c r="L131" s="164"/>
      <c r="M131" s="152"/>
      <c r="N131" s="163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82"/>
      <c r="AC131" s="163"/>
      <c r="AD131" s="159"/>
      <c r="AE131" s="159"/>
      <c r="AF131" s="195"/>
      <c r="AG131" s="195"/>
      <c r="AH131" s="195"/>
      <c r="AI131" s="195"/>
      <c r="AJ131" s="195"/>
      <c r="AK131" s="195"/>
      <c r="AL131" s="195"/>
      <c r="AM131" s="195"/>
      <c r="AN131" s="195"/>
      <c r="AO131" s="194"/>
      <c r="AP131" s="172"/>
      <c r="AQ131" s="59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</row>
    <row r="132" spans="1:59" ht="12" customHeight="1" x14ac:dyDescent="0.2">
      <c r="A132" s="126" t="s">
        <v>253</v>
      </c>
      <c r="B132" s="68" t="s">
        <v>309</v>
      </c>
      <c r="C132" s="69" t="s">
        <v>10</v>
      </c>
      <c r="D132" s="120">
        <v>250</v>
      </c>
      <c r="E132" s="52"/>
      <c r="F132" s="127">
        <f t="shared" si="1"/>
        <v>0</v>
      </c>
      <c r="G132" s="124"/>
      <c r="H132" s="56"/>
      <c r="I132" s="58"/>
      <c r="J132" s="154"/>
      <c r="K132" s="155"/>
      <c r="L132" s="155"/>
      <c r="M132" s="152"/>
      <c r="N132" s="154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82"/>
      <c r="AC132" s="154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94"/>
      <c r="AP132" s="172"/>
      <c r="AQ132" s="59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</row>
    <row r="133" spans="1:59" x14ac:dyDescent="0.2">
      <c r="A133" s="126" t="s">
        <v>275</v>
      </c>
      <c r="B133" s="68" t="s">
        <v>129</v>
      </c>
      <c r="C133" s="69" t="s">
        <v>10</v>
      </c>
      <c r="D133" s="120">
        <v>2100</v>
      </c>
      <c r="E133" s="52"/>
      <c r="F133" s="127">
        <f t="shared" si="1"/>
        <v>0</v>
      </c>
      <c r="G133" s="124"/>
      <c r="H133" s="56"/>
      <c r="I133" s="58"/>
      <c r="J133" s="154"/>
      <c r="K133" s="155"/>
      <c r="L133" s="155"/>
      <c r="M133" s="152"/>
      <c r="N133" s="154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82"/>
      <c r="AC133" s="154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94"/>
      <c r="AP133" s="172"/>
      <c r="AQ133" s="59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</row>
    <row r="134" spans="1:59" x14ac:dyDescent="0.2">
      <c r="A134" s="126" t="s">
        <v>276</v>
      </c>
      <c r="B134" s="87" t="s">
        <v>130</v>
      </c>
      <c r="C134" s="69" t="s">
        <v>24</v>
      </c>
      <c r="D134" s="120">
        <v>2280</v>
      </c>
      <c r="E134" s="52"/>
      <c r="F134" s="127">
        <f t="shared" si="1"/>
        <v>0</v>
      </c>
      <c r="G134" s="124"/>
      <c r="H134" s="56"/>
      <c r="I134" s="58"/>
      <c r="J134" s="154"/>
      <c r="K134" s="155"/>
      <c r="L134" s="155"/>
      <c r="M134" s="152"/>
      <c r="N134" s="154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82"/>
      <c r="AC134" s="154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94"/>
      <c r="AP134" s="172"/>
      <c r="AQ134" s="59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</row>
    <row r="135" spans="1:59" x14ac:dyDescent="0.2">
      <c r="A135" s="126" t="s">
        <v>277</v>
      </c>
      <c r="B135" s="88" t="s">
        <v>131</v>
      </c>
      <c r="C135" s="67" t="s">
        <v>15</v>
      </c>
      <c r="D135" s="120">
        <v>90</v>
      </c>
      <c r="E135" s="52"/>
      <c r="F135" s="127">
        <f t="shared" si="1"/>
        <v>0</v>
      </c>
      <c r="G135" s="124"/>
      <c r="H135" s="56"/>
      <c r="I135" s="58"/>
      <c r="J135" s="154"/>
      <c r="K135" s="155"/>
      <c r="L135" s="155"/>
      <c r="M135" s="152"/>
      <c r="N135" s="154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82"/>
      <c r="AC135" s="154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94"/>
      <c r="AP135" s="172"/>
      <c r="AQ135" s="59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</row>
    <row r="136" spans="1:59" x14ac:dyDescent="0.2">
      <c r="A136" s="126"/>
      <c r="B136" s="84" t="s">
        <v>315</v>
      </c>
      <c r="C136" s="67" t="s">
        <v>10</v>
      </c>
      <c r="D136" s="120">
        <v>441</v>
      </c>
      <c r="E136" s="52"/>
      <c r="F136" s="127">
        <f t="shared" si="1"/>
        <v>0</v>
      </c>
      <c r="G136" s="124"/>
      <c r="H136" s="56"/>
      <c r="I136" s="58"/>
      <c r="J136" s="154"/>
      <c r="K136" s="155"/>
      <c r="L136" s="155"/>
      <c r="M136" s="152"/>
      <c r="N136" s="154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82"/>
      <c r="AC136" s="154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94"/>
      <c r="AP136" s="172"/>
      <c r="AQ136" s="59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</row>
    <row r="137" spans="1:59" ht="25.5" x14ac:dyDescent="0.2">
      <c r="A137" s="126" t="s">
        <v>232</v>
      </c>
      <c r="B137" s="89" t="s">
        <v>132</v>
      </c>
      <c r="C137" s="69" t="s">
        <v>133</v>
      </c>
      <c r="D137" s="120">
        <v>2</v>
      </c>
      <c r="E137" s="52"/>
      <c r="F137" s="127">
        <f t="shared" si="1"/>
        <v>0</v>
      </c>
      <c r="G137" s="124"/>
      <c r="H137" s="56"/>
      <c r="I137" s="58"/>
      <c r="J137" s="154"/>
      <c r="K137" s="155"/>
      <c r="L137" s="155"/>
      <c r="M137" s="152"/>
      <c r="N137" s="154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82"/>
      <c r="AC137" s="154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94"/>
      <c r="AP137" s="172"/>
      <c r="AQ137" s="59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</row>
    <row r="138" spans="1:59" x14ac:dyDescent="0.2">
      <c r="A138" s="126" t="s">
        <v>241</v>
      </c>
      <c r="B138" s="90" t="s">
        <v>303</v>
      </c>
      <c r="C138" s="64"/>
      <c r="D138" s="120">
        <v>600</v>
      </c>
      <c r="E138" s="52"/>
      <c r="F138" s="127">
        <f t="shared" si="1"/>
        <v>0</v>
      </c>
      <c r="G138" s="124"/>
      <c r="H138" s="56"/>
      <c r="I138" s="58"/>
      <c r="J138" s="154"/>
      <c r="K138" s="155"/>
      <c r="L138" s="155"/>
      <c r="M138" s="152"/>
      <c r="N138" s="154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82"/>
      <c r="AC138" s="154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94"/>
      <c r="AP138" s="172"/>
      <c r="AQ138" s="59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</row>
    <row r="139" spans="1:59" ht="12" customHeight="1" x14ac:dyDescent="0.2">
      <c r="A139" s="126" t="s">
        <v>240</v>
      </c>
      <c r="B139" s="84" t="s">
        <v>134</v>
      </c>
      <c r="C139" s="67" t="s">
        <v>15</v>
      </c>
      <c r="D139" s="120">
        <v>15</v>
      </c>
      <c r="E139" s="52"/>
      <c r="F139" s="127">
        <f t="shared" si="1"/>
        <v>0</v>
      </c>
      <c r="G139" s="124"/>
      <c r="H139" s="56"/>
      <c r="I139" s="58"/>
      <c r="J139" s="154"/>
      <c r="K139" s="155"/>
      <c r="L139" s="155"/>
      <c r="M139" s="152"/>
      <c r="N139" s="154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82"/>
      <c r="AC139" s="154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94"/>
      <c r="AP139" s="172"/>
      <c r="AQ139" s="59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</row>
    <row r="140" spans="1:59" x14ac:dyDescent="0.2">
      <c r="A140" s="126" t="s">
        <v>204</v>
      </c>
      <c r="B140" s="65" t="s">
        <v>311</v>
      </c>
      <c r="C140" s="67" t="s">
        <v>15</v>
      </c>
      <c r="D140" s="120">
        <v>600</v>
      </c>
      <c r="E140" s="52"/>
      <c r="F140" s="127">
        <f t="shared" si="1"/>
        <v>0</v>
      </c>
      <c r="G140" s="124"/>
      <c r="H140" s="56"/>
      <c r="I140" s="58"/>
      <c r="J140" s="154"/>
      <c r="K140" s="155"/>
      <c r="L140" s="155"/>
      <c r="M140" s="152"/>
      <c r="N140" s="154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82"/>
      <c r="AC140" s="154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94"/>
      <c r="AP140" s="172"/>
      <c r="AQ140" s="59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</row>
    <row r="141" spans="1:59" x14ac:dyDescent="0.2">
      <c r="A141" s="126" t="s">
        <v>278</v>
      </c>
      <c r="B141" s="65" t="s">
        <v>135</v>
      </c>
      <c r="C141" s="67" t="s">
        <v>15</v>
      </c>
      <c r="D141" s="120">
        <v>441</v>
      </c>
      <c r="E141" s="52"/>
      <c r="F141" s="127">
        <f t="shared" si="1"/>
        <v>0</v>
      </c>
      <c r="G141" s="124"/>
      <c r="H141" s="56"/>
      <c r="I141" s="58"/>
      <c r="J141" s="154"/>
      <c r="K141" s="155"/>
      <c r="L141" s="155"/>
      <c r="M141" s="152"/>
      <c r="N141" s="154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82"/>
      <c r="AC141" s="154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94"/>
      <c r="AP141" s="172"/>
      <c r="AQ141" s="59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</row>
    <row r="142" spans="1:59" x14ac:dyDescent="0.2">
      <c r="A142" s="126" t="s">
        <v>234</v>
      </c>
      <c r="B142" s="84" t="s">
        <v>136</v>
      </c>
      <c r="C142" s="67" t="s">
        <v>26</v>
      </c>
      <c r="D142" s="120">
        <v>110</v>
      </c>
      <c r="E142" s="52"/>
      <c r="F142" s="127">
        <f t="shared" si="1"/>
        <v>0</v>
      </c>
      <c r="G142" s="124"/>
      <c r="H142" s="56"/>
      <c r="I142" s="58"/>
      <c r="J142" s="154"/>
      <c r="K142" s="155"/>
      <c r="L142" s="155"/>
      <c r="M142" s="152"/>
      <c r="N142" s="154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82"/>
      <c r="AC142" s="154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94"/>
      <c r="AP142" s="172"/>
      <c r="AQ142" s="59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</row>
    <row r="143" spans="1:59" x14ac:dyDescent="0.2">
      <c r="A143" s="126" t="s">
        <v>204</v>
      </c>
      <c r="B143" s="84" t="s">
        <v>137</v>
      </c>
      <c r="C143" s="67" t="s">
        <v>15</v>
      </c>
      <c r="D143" s="120">
        <v>0</v>
      </c>
      <c r="E143" s="52"/>
      <c r="F143" s="127">
        <f t="shared" si="1"/>
        <v>0</v>
      </c>
      <c r="G143" s="124"/>
      <c r="H143" s="56"/>
      <c r="I143" s="58"/>
      <c r="J143" s="154"/>
      <c r="K143" s="155"/>
      <c r="L143" s="155"/>
      <c r="M143" s="152"/>
      <c r="N143" s="154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82"/>
      <c r="AC143" s="154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94"/>
      <c r="AP143" s="172"/>
      <c r="AQ143" s="59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</row>
    <row r="144" spans="1:59" x14ac:dyDescent="0.2">
      <c r="A144" s="126" t="s">
        <v>241</v>
      </c>
      <c r="B144" s="84" t="s">
        <v>138</v>
      </c>
      <c r="C144" s="69" t="s">
        <v>15</v>
      </c>
      <c r="D144" s="120">
        <v>200</v>
      </c>
      <c r="E144" s="52"/>
      <c r="F144" s="127">
        <f t="shared" si="1"/>
        <v>0</v>
      </c>
      <c r="G144" s="124"/>
      <c r="H144" s="56"/>
      <c r="I144" s="58"/>
      <c r="J144" s="154"/>
      <c r="K144" s="155"/>
      <c r="L144" s="155"/>
      <c r="M144" s="152"/>
      <c r="N144" s="154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82"/>
      <c r="AC144" s="154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94"/>
      <c r="AP144" s="172"/>
      <c r="AQ144" s="59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</row>
    <row r="145" spans="1:59" x14ac:dyDescent="0.2">
      <c r="A145" s="126">
        <v>2.2025000000000001</v>
      </c>
      <c r="B145" s="72" t="s">
        <v>139</v>
      </c>
      <c r="C145" s="69" t="s">
        <v>27</v>
      </c>
      <c r="D145" s="120">
        <v>1</v>
      </c>
      <c r="E145" s="131"/>
      <c r="F145" s="127">
        <f t="shared" si="1"/>
        <v>0</v>
      </c>
      <c r="G145" s="124"/>
      <c r="H145" s="56"/>
      <c r="I145" s="58"/>
      <c r="J145" s="154"/>
      <c r="K145" s="155"/>
      <c r="L145" s="155"/>
      <c r="M145" s="152"/>
      <c r="N145" s="154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82"/>
      <c r="AC145" s="154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94"/>
      <c r="AP145" s="172"/>
      <c r="AQ145" s="59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</row>
    <row r="146" spans="1:59" x14ac:dyDescent="0.2">
      <c r="A146" s="126" t="s">
        <v>204</v>
      </c>
      <c r="B146" s="39"/>
      <c r="C146" s="64"/>
      <c r="D146" s="120">
        <v>0</v>
      </c>
      <c r="E146" s="52"/>
      <c r="F146" s="127">
        <f t="shared" si="1"/>
        <v>0</v>
      </c>
      <c r="G146" s="124"/>
      <c r="H146" s="56"/>
      <c r="I146" s="58"/>
      <c r="J146" s="154"/>
      <c r="K146" s="155"/>
      <c r="L146" s="155"/>
      <c r="M146" s="152"/>
      <c r="N146" s="154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82"/>
      <c r="AC146" s="154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94"/>
      <c r="AP146" s="172"/>
      <c r="AQ146" s="59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</row>
    <row r="147" spans="1:59" x14ac:dyDescent="0.2">
      <c r="A147" s="126" t="s">
        <v>214</v>
      </c>
      <c r="B147" s="65" t="s">
        <v>140</v>
      </c>
      <c r="C147" s="67" t="s">
        <v>10</v>
      </c>
      <c r="D147" s="120">
        <v>100</v>
      </c>
      <c r="E147" s="52"/>
      <c r="F147" s="127">
        <f t="shared" si="1"/>
        <v>0</v>
      </c>
      <c r="G147" s="124"/>
      <c r="H147" s="56"/>
      <c r="I147" s="58"/>
      <c r="J147" s="154"/>
      <c r="K147" s="155"/>
      <c r="L147" s="155"/>
      <c r="M147" s="152"/>
      <c r="N147" s="154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82"/>
      <c r="AC147" s="154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94"/>
      <c r="AP147" s="172"/>
      <c r="AQ147" s="59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</row>
    <row r="148" spans="1:59" x14ac:dyDescent="0.2">
      <c r="A148" s="126" t="s">
        <v>242</v>
      </c>
      <c r="B148" s="65" t="s">
        <v>141</v>
      </c>
      <c r="C148" s="67" t="s">
        <v>19</v>
      </c>
      <c r="D148" s="120">
        <v>117</v>
      </c>
      <c r="E148" s="52"/>
      <c r="F148" s="127">
        <f t="shared" si="1"/>
        <v>0</v>
      </c>
      <c r="G148" s="124"/>
      <c r="H148" s="56"/>
      <c r="I148" s="58"/>
      <c r="J148" s="154"/>
      <c r="K148" s="155"/>
      <c r="L148" s="155"/>
      <c r="M148" s="152"/>
      <c r="N148" s="154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82"/>
      <c r="AC148" s="154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94"/>
      <c r="AP148" s="172"/>
      <c r="AQ148" s="59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</row>
    <row r="149" spans="1:59" x14ac:dyDescent="0.2">
      <c r="A149" s="126" t="s">
        <v>211</v>
      </c>
      <c r="B149" s="39" t="s">
        <v>142</v>
      </c>
      <c r="C149" s="64" t="s">
        <v>15</v>
      </c>
      <c r="D149" s="120">
        <v>105</v>
      </c>
      <c r="E149" s="62"/>
      <c r="F149" s="127">
        <f t="shared" si="1"/>
        <v>0</v>
      </c>
      <c r="G149" s="124"/>
      <c r="H149" s="56"/>
      <c r="I149" s="80"/>
      <c r="J149" s="163"/>
      <c r="K149" s="164"/>
      <c r="L149" s="164"/>
      <c r="M149" s="152"/>
      <c r="N149" s="163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82"/>
      <c r="AC149" s="163"/>
      <c r="AD149" s="195"/>
      <c r="AE149" s="195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4"/>
      <c r="AP149" s="172"/>
      <c r="AQ149" s="59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</row>
    <row r="150" spans="1:59" x14ac:dyDescent="0.2">
      <c r="A150" s="126" t="s">
        <v>279</v>
      </c>
      <c r="B150" s="39" t="s">
        <v>142</v>
      </c>
      <c r="C150" s="64" t="s">
        <v>15</v>
      </c>
      <c r="D150" s="120">
        <v>1125</v>
      </c>
      <c r="E150" s="62"/>
      <c r="F150" s="127">
        <f t="shared" si="1"/>
        <v>0</v>
      </c>
      <c r="G150" s="124"/>
      <c r="H150" s="56"/>
      <c r="I150" s="58"/>
      <c r="J150" s="163"/>
      <c r="K150" s="164"/>
      <c r="L150" s="164"/>
      <c r="M150" s="152"/>
      <c r="N150" s="163"/>
      <c r="O150" s="195"/>
      <c r="P150" s="195"/>
      <c r="Q150" s="159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82"/>
      <c r="AC150" s="163"/>
      <c r="AD150" s="195"/>
      <c r="AE150" s="195"/>
      <c r="AF150" s="195"/>
      <c r="AG150" s="195"/>
      <c r="AH150" s="159"/>
      <c r="AI150" s="195"/>
      <c r="AJ150" s="195"/>
      <c r="AK150" s="195"/>
      <c r="AL150" s="195"/>
      <c r="AM150" s="195"/>
      <c r="AN150" s="195"/>
      <c r="AO150" s="194"/>
      <c r="AP150" s="172"/>
      <c r="AQ150" s="59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</row>
    <row r="151" spans="1:59" x14ac:dyDescent="0.2">
      <c r="A151" s="126" t="s">
        <v>244</v>
      </c>
      <c r="B151" s="39" t="s">
        <v>143</v>
      </c>
      <c r="C151" s="64" t="s">
        <v>10</v>
      </c>
      <c r="D151" s="120">
        <v>1320</v>
      </c>
      <c r="E151" s="52"/>
      <c r="F151" s="127">
        <f t="shared" si="1"/>
        <v>0</v>
      </c>
      <c r="G151" s="124"/>
      <c r="H151" s="56"/>
      <c r="I151" s="58"/>
      <c r="J151" s="154"/>
      <c r="K151" s="155"/>
      <c r="L151" s="155"/>
      <c r="M151" s="152"/>
      <c r="N151" s="154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82"/>
      <c r="AC151" s="154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94"/>
      <c r="AP151" s="172"/>
      <c r="AQ151" s="59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</row>
    <row r="152" spans="1:59" x14ac:dyDescent="0.2">
      <c r="A152" s="126" t="s">
        <v>214</v>
      </c>
      <c r="B152" s="39" t="s">
        <v>144</v>
      </c>
      <c r="C152" s="64" t="s">
        <v>15</v>
      </c>
      <c r="D152" s="120">
        <v>184</v>
      </c>
      <c r="E152" s="52"/>
      <c r="F152" s="127">
        <f t="shared" si="1"/>
        <v>0</v>
      </c>
      <c r="G152" s="124"/>
      <c r="H152" s="56"/>
      <c r="I152" s="58"/>
      <c r="J152" s="154"/>
      <c r="K152" s="155"/>
      <c r="L152" s="155"/>
      <c r="M152" s="152"/>
      <c r="N152" s="154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124"/>
      <c r="AC152" s="54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123"/>
      <c r="AP152" s="59"/>
      <c r="AQ152" s="59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</row>
    <row r="153" spans="1:59" ht="11.25" customHeight="1" x14ac:dyDescent="0.2">
      <c r="A153" s="126" t="s">
        <v>243</v>
      </c>
      <c r="B153" s="39" t="s">
        <v>145</v>
      </c>
      <c r="C153" s="64" t="s">
        <v>1</v>
      </c>
      <c r="D153" s="120">
        <v>4440</v>
      </c>
      <c r="E153" s="52"/>
      <c r="F153" s="127">
        <f t="shared" si="1"/>
        <v>0</v>
      </c>
      <c r="G153" s="124"/>
      <c r="H153" s="56"/>
      <c r="I153" s="58"/>
      <c r="J153" s="154"/>
      <c r="K153" s="155"/>
      <c r="L153" s="155"/>
      <c r="M153" s="152"/>
      <c r="N153" s="154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124"/>
      <c r="AC153" s="54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123"/>
      <c r="AP153" s="59"/>
      <c r="AQ153" s="59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</row>
    <row r="154" spans="1:59" x14ac:dyDescent="0.2">
      <c r="A154" s="126" t="s">
        <v>225</v>
      </c>
      <c r="B154" s="39" t="s">
        <v>146</v>
      </c>
      <c r="C154" s="64" t="s">
        <v>1</v>
      </c>
      <c r="D154" s="120">
        <v>4368</v>
      </c>
      <c r="E154" s="52"/>
      <c r="F154" s="127">
        <f t="shared" ref="F154:F217" si="2">M154+AB154+AO154</f>
        <v>0</v>
      </c>
      <c r="G154" s="124"/>
      <c r="H154" s="56"/>
      <c r="I154" s="58"/>
      <c r="J154" s="154"/>
      <c r="K154" s="155"/>
      <c r="L154" s="155"/>
      <c r="M154" s="152"/>
      <c r="N154" s="154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124"/>
      <c r="AC154" s="54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194"/>
      <c r="AP154" s="59"/>
      <c r="AQ154" s="59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</row>
    <row r="155" spans="1:59" x14ac:dyDescent="0.2">
      <c r="A155" s="126" t="s">
        <v>305</v>
      </c>
      <c r="B155" s="39" t="s">
        <v>147</v>
      </c>
      <c r="C155" s="64" t="s">
        <v>1</v>
      </c>
      <c r="D155" s="120">
        <v>6300</v>
      </c>
      <c r="E155" s="52"/>
      <c r="F155" s="127">
        <f t="shared" si="2"/>
        <v>0</v>
      </c>
      <c r="G155" s="124"/>
      <c r="H155" s="56"/>
      <c r="I155" s="58"/>
      <c r="J155" s="154"/>
      <c r="K155" s="155"/>
      <c r="L155" s="155"/>
      <c r="M155" s="152"/>
      <c r="N155" s="154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124"/>
      <c r="AC155" s="54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194"/>
      <c r="AP155" s="59"/>
      <c r="AQ155" s="59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</row>
    <row r="156" spans="1:59" x14ac:dyDescent="0.2">
      <c r="A156" s="126" t="s">
        <v>256</v>
      </c>
      <c r="B156" s="39" t="s">
        <v>148</v>
      </c>
      <c r="C156" s="64" t="s">
        <v>1</v>
      </c>
      <c r="D156" s="120">
        <v>6330</v>
      </c>
      <c r="E156" s="52"/>
      <c r="F156" s="127">
        <f t="shared" si="2"/>
        <v>0</v>
      </c>
      <c r="G156" s="124"/>
      <c r="H156" s="56"/>
      <c r="I156" s="58"/>
      <c r="J156" s="154"/>
      <c r="K156" s="155"/>
      <c r="L156" s="155"/>
      <c r="M156" s="152"/>
      <c r="N156" s="154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124"/>
      <c r="AC156" s="54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194"/>
      <c r="AP156" s="59"/>
      <c r="AQ156" s="59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</row>
    <row r="157" spans="1:59" x14ac:dyDescent="0.2">
      <c r="A157" s="126" t="s">
        <v>260</v>
      </c>
      <c r="B157" s="39" t="s">
        <v>149</v>
      </c>
      <c r="C157" s="64" t="s">
        <v>11</v>
      </c>
      <c r="D157" s="120">
        <v>0</v>
      </c>
      <c r="E157" s="52"/>
      <c r="F157" s="127">
        <f t="shared" si="2"/>
        <v>0</v>
      </c>
      <c r="G157" s="124"/>
      <c r="H157" s="56"/>
      <c r="I157" s="58"/>
      <c r="J157" s="154"/>
      <c r="K157" s="155"/>
      <c r="L157" s="155"/>
      <c r="M157" s="152"/>
      <c r="N157" s="154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124"/>
      <c r="AC157" s="54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194"/>
      <c r="AP157" s="59"/>
      <c r="AQ157" s="59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</row>
    <row r="158" spans="1:59" x14ac:dyDescent="0.2">
      <c r="A158" s="126" t="s">
        <v>280</v>
      </c>
      <c r="B158" s="39" t="s">
        <v>150</v>
      </c>
      <c r="C158" s="64" t="s">
        <v>1</v>
      </c>
      <c r="D158" s="120">
        <v>18820</v>
      </c>
      <c r="E158" s="52"/>
      <c r="F158" s="127">
        <f t="shared" si="2"/>
        <v>0</v>
      </c>
      <c r="G158" s="124"/>
      <c r="H158" s="56"/>
      <c r="I158" s="58"/>
      <c r="J158" s="154"/>
      <c r="K158" s="155"/>
      <c r="L158" s="155"/>
      <c r="M158" s="152"/>
      <c r="N158" s="154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124"/>
      <c r="AC158" s="54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194"/>
      <c r="AP158" s="59"/>
      <c r="AQ158" s="59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</row>
    <row r="159" spans="1:59" x14ac:dyDescent="0.2">
      <c r="A159" s="126" t="s">
        <v>245</v>
      </c>
      <c r="B159" s="39" t="s">
        <v>151</v>
      </c>
      <c r="C159" s="64" t="s">
        <v>1</v>
      </c>
      <c r="D159" s="120">
        <v>208</v>
      </c>
      <c r="E159" s="52"/>
      <c r="F159" s="127">
        <f t="shared" si="2"/>
        <v>0</v>
      </c>
      <c r="G159" s="124"/>
      <c r="H159" s="56"/>
      <c r="I159" s="58"/>
      <c r="J159" s="154"/>
      <c r="K159" s="155"/>
      <c r="L159" s="155"/>
      <c r="M159" s="152"/>
      <c r="N159" s="154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124"/>
      <c r="AC159" s="54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194"/>
      <c r="AP159" s="59"/>
      <c r="AQ159" s="59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</row>
    <row r="160" spans="1:59" x14ac:dyDescent="0.2">
      <c r="A160" s="126" t="s">
        <v>246</v>
      </c>
      <c r="B160" s="39" t="s">
        <v>152</v>
      </c>
      <c r="C160" s="64" t="s">
        <v>1</v>
      </c>
      <c r="D160" s="120">
        <v>400</v>
      </c>
      <c r="E160" s="52"/>
      <c r="F160" s="127">
        <f t="shared" si="2"/>
        <v>0</v>
      </c>
      <c r="G160" s="124"/>
      <c r="H160" s="56"/>
      <c r="I160" s="58"/>
      <c r="J160" s="154"/>
      <c r="K160" s="155"/>
      <c r="L160" s="155"/>
      <c r="M160" s="152"/>
      <c r="N160" s="154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124"/>
      <c r="AC160" s="54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194"/>
      <c r="AP160" s="59"/>
      <c r="AQ160" s="59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</row>
    <row r="161" spans="1:59" x14ac:dyDescent="0.2">
      <c r="A161" s="126" t="s">
        <v>288</v>
      </c>
      <c r="B161" s="39" t="s">
        <v>153</v>
      </c>
      <c r="C161" s="64" t="s">
        <v>1</v>
      </c>
      <c r="D161" s="120">
        <v>1200</v>
      </c>
      <c r="E161" s="52"/>
      <c r="F161" s="127">
        <f t="shared" si="2"/>
        <v>0</v>
      </c>
      <c r="G161" s="124"/>
      <c r="H161" s="56"/>
      <c r="I161" s="58"/>
      <c r="J161" s="154"/>
      <c r="K161" s="155"/>
      <c r="L161" s="155"/>
      <c r="M161" s="152"/>
      <c r="N161" s="154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124"/>
      <c r="AC161" s="54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194"/>
      <c r="AP161" s="59"/>
      <c r="AQ161" s="59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</row>
    <row r="162" spans="1:59" x14ac:dyDescent="0.2">
      <c r="A162" s="126" t="s">
        <v>232</v>
      </c>
      <c r="B162" s="39" t="s">
        <v>154</v>
      </c>
      <c r="C162" s="64" t="s">
        <v>1</v>
      </c>
      <c r="D162" s="120">
        <v>1200</v>
      </c>
      <c r="E162" s="52"/>
      <c r="F162" s="127">
        <f t="shared" si="2"/>
        <v>0</v>
      </c>
      <c r="G162" s="124"/>
      <c r="H162" s="56"/>
      <c r="I162" s="58"/>
      <c r="J162" s="154"/>
      <c r="K162" s="155"/>
      <c r="L162" s="155"/>
      <c r="M162" s="152"/>
      <c r="N162" s="154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124"/>
      <c r="AC162" s="54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194"/>
      <c r="AP162" s="59"/>
      <c r="AQ162" s="59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</row>
    <row r="163" spans="1:59" x14ac:dyDescent="0.2">
      <c r="A163" s="126" t="s">
        <v>214</v>
      </c>
      <c r="B163" s="39" t="s">
        <v>155</v>
      </c>
      <c r="C163" s="64" t="s">
        <v>1</v>
      </c>
      <c r="D163" s="120">
        <v>1000</v>
      </c>
      <c r="E163" s="52"/>
      <c r="F163" s="127">
        <f t="shared" si="2"/>
        <v>0</v>
      </c>
      <c r="G163" s="124"/>
      <c r="H163" s="56"/>
      <c r="I163" s="58"/>
      <c r="J163" s="154"/>
      <c r="K163" s="155"/>
      <c r="L163" s="155"/>
      <c r="M163" s="152"/>
      <c r="N163" s="154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124"/>
      <c r="AC163" s="54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194"/>
      <c r="AP163" s="59"/>
      <c r="AQ163" s="59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</row>
    <row r="164" spans="1:59" x14ac:dyDescent="0.2">
      <c r="A164" s="126" t="s">
        <v>255</v>
      </c>
      <c r="B164" s="39" t="s">
        <v>298</v>
      </c>
      <c r="C164" s="64" t="s">
        <v>25</v>
      </c>
      <c r="D164" s="120">
        <v>240</v>
      </c>
      <c r="E164" s="52"/>
      <c r="F164" s="127">
        <f t="shared" si="2"/>
        <v>0</v>
      </c>
      <c r="G164" s="124"/>
      <c r="H164" s="56"/>
      <c r="I164" s="58"/>
      <c r="J164" s="154"/>
      <c r="K164" s="155"/>
      <c r="L164" s="155"/>
      <c r="M164" s="152"/>
      <c r="N164" s="154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124"/>
      <c r="AC164" s="54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194"/>
      <c r="AP164" s="59"/>
      <c r="AQ164" s="59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</row>
    <row r="165" spans="1:59" x14ac:dyDescent="0.2">
      <c r="A165" s="126" t="s">
        <v>235</v>
      </c>
      <c r="B165" s="39" t="s">
        <v>156</v>
      </c>
      <c r="C165" s="64" t="s">
        <v>12</v>
      </c>
      <c r="D165" s="120">
        <v>9</v>
      </c>
      <c r="E165" s="52"/>
      <c r="F165" s="127">
        <f t="shared" si="2"/>
        <v>0</v>
      </c>
      <c r="G165" s="124"/>
      <c r="H165" s="56"/>
      <c r="I165" s="58"/>
      <c r="J165" s="154"/>
      <c r="K165" s="155"/>
      <c r="L165" s="155"/>
      <c r="M165" s="152"/>
      <c r="N165" s="154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124"/>
      <c r="AC165" s="54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194"/>
      <c r="AP165" s="59"/>
      <c r="AQ165" s="59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</row>
    <row r="166" spans="1:59" x14ac:dyDescent="0.2">
      <c r="A166" s="126" t="s">
        <v>248</v>
      </c>
      <c r="B166" s="39" t="s">
        <v>157</v>
      </c>
      <c r="C166" s="64" t="s">
        <v>15</v>
      </c>
      <c r="D166" s="120">
        <v>1000</v>
      </c>
      <c r="E166" s="52"/>
      <c r="F166" s="127">
        <f t="shared" si="2"/>
        <v>0</v>
      </c>
      <c r="G166" s="124"/>
      <c r="H166" s="56"/>
      <c r="I166" s="58"/>
      <c r="J166" s="154"/>
      <c r="K166" s="155"/>
      <c r="L166" s="155"/>
      <c r="M166" s="152"/>
      <c r="N166" s="154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124"/>
      <c r="AC166" s="54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194"/>
      <c r="AP166" s="59"/>
      <c r="AQ166" s="59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</row>
    <row r="167" spans="1:59" x14ac:dyDescent="0.2">
      <c r="A167" s="126" t="s">
        <v>243</v>
      </c>
      <c r="B167" s="39" t="s">
        <v>158</v>
      </c>
      <c r="C167" s="64" t="s">
        <v>10</v>
      </c>
      <c r="D167" s="120">
        <v>570</v>
      </c>
      <c r="E167" s="52"/>
      <c r="F167" s="127">
        <f t="shared" si="2"/>
        <v>0</v>
      </c>
      <c r="G167" s="124"/>
      <c r="H167" s="56"/>
      <c r="I167" s="58"/>
      <c r="J167" s="154"/>
      <c r="K167" s="155"/>
      <c r="L167" s="155"/>
      <c r="M167" s="152"/>
      <c r="N167" s="154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124"/>
      <c r="AC167" s="54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194"/>
      <c r="AP167" s="59"/>
      <c r="AQ167" s="59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</row>
    <row r="168" spans="1:59" ht="12" customHeight="1" x14ac:dyDescent="0.2">
      <c r="A168" s="126" t="s">
        <v>249</v>
      </c>
      <c r="B168" s="39" t="s">
        <v>159</v>
      </c>
      <c r="C168" s="64" t="s">
        <v>12</v>
      </c>
      <c r="D168" s="120">
        <v>0</v>
      </c>
      <c r="E168" s="52"/>
      <c r="F168" s="127">
        <f t="shared" si="2"/>
        <v>0</v>
      </c>
      <c r="G168" s="124"/>
      <c r="H168" s="56"/>
      <c r="I168" s="58"/>
      <c r="J168" s="154"/>
      <c r="K168" s="155"/>
      <c r="L168" s="155"/>
      <c r="M168" s="152"/>
      <c r="N168" s="154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124"/>
      <c r="AC168" s="54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194"/>
      <c r="AP168" s="59"/>
      <c r="AQ168" s="59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</row>
    <row r="169" spans="1:59" x14ac:dyDescent="0.2">
      <c r="A169" s="126" t="s">
        <v>250</v>
      </c>
      <c r="B169" s="39" t="s">
        <v>160</v>
      </c>
      <c r="C169" s="64" t="s">
        <v>161</v>
      </c>
      <c r="D169" s="120">
        <v>4900</v>
      </c>
      <c r="E169" s="52"/>
      <c r="F169" s="127">
        <f t="shared" si="2"/>
        <v>0</v>
      </c>
      <c r="G169" s="124"/>
      <c r="H169" s="56"/>
      <c r="I169" s="58"/>
      <c r="J169" s="154"/>
      <c r="K169" s="155"/>
      <c r="L169" s="155"/>
      <c r="M169" s="152"/>
      <c r="N169" s="154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124"/>
      <c r="AC169" s="54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194"/>
      <c r="AP169" s="59"/>
      <c r="AQ169" s="59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</row>
    <row r="170" spans="1:59" ht="11.25" customHeight="1" x14ac:dyDescent="0.2">
      <c r="A170" s="126" t="s">
        <v>250</v>
      </c>
      <c r="B170" s="39" t="s">
        <v>162</v>
      </c>
      <c r="C170" s="91" t="s">
        <v>161</v>
      </c>
      <c r="D170" s="120">
        <v>5850</v>
      </c>
      <c r="E170" s="52"/>
      <c r="F170" s="127">
        <f t="shared" si="2"/>
        <v>0</v>
      </c>
      <c r="G170" s="124"/>
      <c r="H170" s="56"/>
      <c r="I170" s="58"/>
      <c r="J170" s="154"/>
      <c r="K170" s="155"/>
      <c r="L170" s="155"/>
      <c r="M170" s="152"/>
      <c r="N170" s="154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124"/>
      <c r="AC170" s="54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194"/>
      <c r="AP170" s="59"/>
      <c r="AQ170" s="59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</row>
    <row r="171" spans="1:59" x14ac:dyDescent="0.2">
      <c r="A171" s="126" t="s">
        <v>251</v>
      </c>
      <c r="B171" s="39" t="s">
        <v>163</v>
      </c>
      <c r="C171" s="64" t="s">
        <v>161</v>
      </c>
      <c r="D171" s="120">
        <v>22000</v>
      </c>
      <c r="E171" s="52"/>
      <c r="F171" s="127">
        <f t="shared" si="2"/>
        <v>0</v>
      </c>
      <c r="G171" s="124"/>
      <c r="H171" s="56"/>
      <c r="I171" s="58"/>
      <c r="J171" s="154"/>
      <c r="K171" s="155"/>
      <c r="L171" s="155"/>
      <c r="M171" s="152"/>
      <c r="N171" s="154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124"/>
      <c r="AC171" s="54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194"/>
      <c r="AP171" s="59"/>
      <c r="AQ171" s="59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</row>
    <row r="172" spans="1:59" x14ac:dyDescent="0.2">
      <c r="A172" s="126" t="s">
        <v>252</v>
      </c>
      <c r="B172" s="39" t="s">
        <v>289</v>
      </c>
      <c r="C172" s="64" t="s">
        <v>161</v>
      </c>
      <c r="D172" s="120">
        <v>5400</v>
      </c>
      <c r="E172" s="52"/>
      <c r="F172" s="127">
        <f t="shared" si="2"/>
        <v>0</v>
      </c>
      <c r="G172" s="124"/>
      <c r="H172" s="63"/>
      <c r="I172" s="58"/>
      <c r="J172" s="154"/>
      <c r="K172" s="155"/>
      <c r="L172" s="155"/>
      <c r="M172" s="152"/>
      <c r="N172" s="154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124"/>
      <c r="AC172" s="54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194"/>
      <c r="AP172" s="59"/>
      <c r="AQ172" s="59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</row>
    <row r="173" spans="1:59" x14ac:dyDescent="0.2">
      <c r="A173" s="126" t="s">
        <v>252</v>
      </c>
      <c r="B173" s="39" t="s">
        <v>164</v>
      </c>
      <c r="C173" s="64" t="s">
        <v>161</v>
      </c>
      <c r="D173" s="120">
        <v>188150</v>
      </c>
      <c r="E173" s="52"/>
      <c r="F173" s="127">
        <f t="shared" si="2"/>
        <v>0</v>
      </c>
      <c r="G173" s="124"/>
      <c r="H173" s="63"/>
      <c r="I173" s="58"/>
      <c r="J173" s="154"/>
      <c r="K173" s="155"/>
      <c r="L173" s="155"/>
      <c r="M173" s="152"/>
      <c r="N173" s="154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124"/>
      <c r="AC173" s="54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194"/>
      <c r="AP173" s="59"/>
      <c r="AQ173" s="59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</row>
    <row r="174" spans="1:59" x14ac:dyDescent="0.2">
      <c r="A174" s="126" t="s">
        <v>242</v>
      </c>
      <c r="B174" s="39" t="s">
        <v>165</v>
      </c>
      <c r="C174" s="64" t="s">
        <v>28</v>
      </c>
      <c r="D174" s="120">
        <v>18900</v>
      </c>
      <c r="E174" s="52"/>
      <c r="F174" s="127">
        <f t="shared" si="2"/>
        <v>0</v>
      </c>
      <c r="G174" s="124"/>
      <c r="H174" s="63"/>
      <c r="I174" s="58"/>
      <c r="J174" s="154"/>
      <c r="K174" s="155"/>
      <c r="L174" s="155"/>
      <c r="M174" s="152"/>
      <c r="N174" s="154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124"/>
      <c r="AC174" s="54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194"/>
      <c r="AP174" s="59"/>
      <c r="AQ174" s="59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</row>
    <row r="175" spans="1:59" x14ac:dyDescent="0.2">
      <c r="A175" s="126" t="s">
        <v>204</v>
      </c>
      <c r="B175" s="39"/>
      <c r="C175" s="64"/>
      <c r="D175" s="120">
        <v>0</v>
      </c>
      <c r="E175" s="52"/>
      <c r="F175" s="127">
        <f t="shared" si="2"/>
        <v>0</v>
      </c>
      <c r="G175" s="124"/>
      <c r="H175" s="63"/>
      <c r="I175" s="57"/>
      <c r="J175" s="154"/>
      <c r="K175" s="155"/>
      <c r="L175" s="155"/>
      <c r="M175" s="152"/>
      <c r="N175" s="154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124"/>
      <c r="AC175" s="54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194"/>
      <c r="AP175" s="59"/>
      <c r="AQ175" s="59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</row>
    <row r="176" spans="1:59" x14ac:dyDescent="0.2">
      <c r="A176" s="126" t="s">
        <v>250</v>
      </c>
      <c r="B176" s="70" t="s">
        <v>166</v>
      </c>
      <c r="C176" s="64" t="s">
        <v>15</v>
      </c>
      <c r="D176" s="120">
        <v>496</v>
      </c>
      <c r="E176" s="52"/>
      <c r="F176" s="127">
        <f t="shared" si="2"/>
        <v>0</v>
      </c>
      <c r="G176" s="124"/>
      <c r="H176" s="63"/>
      <c r="I176" s="58"/>
      <c r="J176" s="154"/>
      <c r="K176" s="155"/>
      <c r="L176" s="155"/>
      <c r="M176" s="152"/>
      <c r="N176" s="154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44"/>
      <c r="Z176" s="58"/>
      <c r="AA176" s="58"/>
      <c r="AB176" s="124"/>
      <c r="AC176" s="54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194"/>
      <c r="AP176" s="59"/>
      <c r="AQ176" s="59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</row>
    <row r="177" spans="1:59" ht="25.5" x14ac:dyDescent="0.2">
      <c r="A177" s="126" t="s">
        <v>245</v>
      </c>
      <c r="B177" s="92" t="s">
        <v>167</v>
      </c>
      <c r="C177" s="64" t="s">
        <v>26</v>
      </c>
      <c r="D177" s="120">
        <v>150</v>
      </c>
      <c r="E177" s="52"/>
      <c r="F177" s="127">
        <f t="shared" si="2"/>
        <v>0</v>
      </c>
      <c r="G177" s="124"/>
      <c r="H177" s="63"/>
      <c r="I177" s="58"/>
      <c r="J177" s="154"/>
      <c r="K177" s="155"/>
      <c r="L177" s="155"/>
      <c r="M177" s="152"/>
      <c r="N177" s="154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124"/>
      <c r="AC177" s="54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194"/>
      <c r="AP177" s="59"/>
      <c r="AQ177" s="59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</row>
    <row r="178" spans="1:59" ht="25.5" x14ac:dyDescent="0.2">
      <c r="A178" s="126" t="s">
        <v>206</v>
      </c>
      <c r="B178" s="92" t="s">
        <v>168</v>
      </c>
      <c r="C178" s="64" t="s">
        <v>1</v>
      </c>
      <c r="D178" s="120">
        <v>26900</v>
      </c>
      <c r="E178" s="52"/>
      <c r="F178" s="127">
        <f t="shared" si="2"/>
        <v>0</v>
      </c>
      <c r="G178" s="124"/>
      <c r="I178" s="58"/>
      <c r="J178" s="154"/>
      <c r="K178" s="155"/>
      <c r="L178" s="155"/>
      <c r="M178" s="152"/>
      <c r="N178" s="154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124"/>
      <c r="AC178" s="54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194"/>
      <c r="AQ178" s="59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</row>
    <row r="179" spans="1:59" ht="12" customHeight="1" x14ac:dyDescent="0.2">
      <c r="A179" s="126" t="s">
        <v>214</v>
      </c>
      <c r="B179" s="93" t="s">
        <v>169</v>
      </c>
      <c r="C179" s="64" t="s">
        <v>1</v>
      </c>
      <c r="D179" s="120">
        <v>70</v>
      </c>
      <c r="E179" s="52"/>
      <c r="F179" s="127">
        <f t="shared" si="2"/>
        <v>0</v>
      </c>
      <c r="G179" s="124"/>
      <c r="H179" s="56"/>
      <c r="I179" s="58"/>
      <c r="J179" s="154"/>
      <c r="K179" s="155"/>
      <c r="L179" s="155"/>
      <c r="M179" s="152"/>
      <c r="N179" s="154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124"/>
      <c r="AC179" s="54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194"/>
      <c r="AP179" s="59"/>
      <c r="AQ179" s="59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</row>
    <row r="180" spans="1:59" ht="12" customHeight="1" x14ac:dyDescent="0.2">
      <c r="A180" s="126" t="s">
        <v>247</v>
      </c>
      <c r="B180" s="39" t="s">
        <v>170</v>
      </c>
      <c r="C180" s="64" t="s">
        <v>1</v>
      </c>
      <c r="D180" s="120">
        <v>1750</v>
      </c>
      <c r="E180" s="52"/>
      <c r="F180" s="127">
        <f t="shared" si="2"/>
        <v>0</v>
      </c>
      <c r="G180" s="124"/>
      <c r="H180" s="56"/>
      <c r="I180" s="58"/>
      <c r="J180" s="154"/>
      <c r="K180" s="155"/>
      <c r="L180" s="155"/>
      <c r="M180" s="152"/>
      <c r="N180" s="154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124"/>
      <c r="AC180" s="54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194"/>
      <c r="AP180" s="59"/>
      <c r="AQ180" s="59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</row>
    <row r="181" spans="1:59" ht="12" customHeight="1" x14ac:dyDescent="0.2">
      <c r="A181" s="126" t="s">
        <v>253</v>
      </c>
      <c r="B181" s="39" t="s">
        <v>171</v>
      </c>
      <c r="C181" s="64" t="s">
        <v>1</v>
      </c>
      <c r="D181" s="120">
        <v>7</v>
      </c>
      <c r="E181" s="52"/>
      <c r="F181" s="127">
        <f t="shared" si="2"/>
        <v>0</v>
      </c>
      <c r="G181" s="124"/>
      <c r="H181" s="56"/>
      <c r="I181" s="58"/>
      <c r="J181" s="154"/>
      <c r="K181" s="155"/>
      <c r="L181" s="155"/>
      <c r="M181" s="152"/>
      <c r="N181" s="154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124"/>
      <c r="AC181" s="54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194"/>
      <c r="AP181" s="59"/>
      <c r="AQ181" s="59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</row>
    <row r="182" spans="1:59" ht="12" customHeight="1" x14ac:dyDescent="0.2">
      <c r="A182" s="126" t="s">
        <v>254</v>
      </c>
      <c r="B182" s="39" t="s">
        <v>172</v>
      </c>
      <c r="C182" s="64" t="s">
        <v>10</v>
      </c>
      <c r="D182" s="120">
        <v>5</v>
      </c>
      <c r="E182" s="52"/>
      <c r="F182" s="127">
        <f t="shared" si="2"/>
        <v>0</v>
      </c>
      <c r="G182" s="124"/>
      <c r="H182" s="56"/>
      <c r="I182" s="58"/>
      <c r="J182" s="154"/>
      <c r="K182" s="155"/>
      <c r="L182" s="155"/>
      <c r="M182" s="152"/>
      <c r="N182" s="154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124"/>
      <c r="AC182" s="54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194"/>
      <c r="AP182" s="59"/>
      <c r="AQ182" s="59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</row>
    <row r="183" spans="1:59" x14ac:dyDescent="0.2">
      <c r="A183" s="126" t="s">
        <v>232</v>
      </c>
      <c r="B183" s="39" t="s">
        <v>173</v>
      </c>
      <c r="C183" s="69" t="s">
        <v>28</v>
      </c>
      <c r="D183" s="120">
        <v>5</v>
      </c>
      <c r="E183" s="52"/>
      <c r="F183" s="127">
        <f t="shared" si="2"/>
        <v>0</v>
      </c>
      <c r="G183" s="124"/>
      <c r="H183" s="56"/>
      <c r="I183" s="58"/>
      <c r="J183" s="154"/>
      <c r="K183" s="155"/>
      <c r="L183" s="155"/>
      <c r="M183" s="152"/>
      <c r="N183" s="154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124"/>
      <c r="AC183" s="54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194"/>
      <c r="AP183" s="59"/>
      <c r="AQ183" s="59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</row>
    <row r="184" spans="1:59" ht="13.5" customHeight="1" x14ac:dyDescent="0.2">
      <c r="A184" s="126" t="s">
        <v>232</v>
      </c>
      <c r="B184" s="76" t="s">
        <v>174</v>
      </c>
      <c r="C184" s="67" t="s">
        <v>133</v>
      </c>
      <c r="D184" s="120">
        <v>1</v>
      </c>
      <c r="E184" s="52"/>
      <c r="F184" s="127">
        <f t="shared" si="2"/>
        <v>0</v>
      </c>
      <c r="G184" s="124"/>
      <c r="H184" s="56"/>
      <c r="I184" s="58"/>
      <c r="J184" s="154"/>
      <c r="K184" s="155"/>
      <c r="L184" s="155"/>
      <c r="M184" s="152"/>
      <c r="N184" s="154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124"/>
      <c r="AC184" s="54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194"/>
      <c r="AP184" s="59"/>
      <c r="AQ184" s="59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</row>
    <row r="185" spans="1:59" x14ac:dyDescent="0.2">
      <c r="A185" s="126"/>
      <c r="B185" s="94"/>
      <c r="C185" s="95"/>
      <c r="D185" s="120">
        <v>0</v>
      </c>
      <c r="E185" s="52"/>
      <c r="F185" s="127">
        <f t="shared" si="2"/>
        <v>0</v>
      </c>
      <c r="G185" s="124"/>
      <c r="H185" s="56"/>
      <c r="I185" s="58"/>
      <c r="J185" s="154"/>
      <c r="K185" s="155"/>
      <c r="L185" s="155"/>
      <c r="M185" s="152"/>
      <c r="N185" s="154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124"/>
      <c r="AC185" s="54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194"/>
      <c r="AP185" s="59"/>
      <c r="AQ185" s="59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</row>
    <row r="186" spans="1:59" x14ac:dyDescent="0.2">
      <c r="A186" s="126" t="s">
        <v>281</v>
      </c>
      <c r="B186" s="65" t="s">
        <v>175</v>
      </c>
      <c r="C186" s="67" t="s">
        <v>1</v>
      </c>
      <c r="D186" s="120">
        <v>1</v>
      </c>
      <c r="E186" s="52"/>
      <c r="F186" s="127">
        <f t="shared" si="2"/>
        <v>0</v>
      </c>
      <c r="G186" s="124"/>
      <c r="H186" s="56"/>
      <c r="I186" s="58"/>
      <c r="J186" s="154"/>
      <c r="K186" s="155"/>
      <c r="L186" s="155"/>
      <c r="M186" s="152"/>
      <c r="N186" s="154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124"/>
      <c r="AC186" s="54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194"/>
      <c r="AP186" s="59"/>
      <c r="AQ186" s="59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</row>
    <row r="187" spans="1:59" x14ac:dyDescent="0.2">
      <c r="A187" s="126" t="s">
        <v>242</v>
      </c>
      <c r="B187" s="65" t="s">
        <v>20</v>
      </c>
      <c r="C187" s="67" t="s">
        <v>1</v>
      </c>
      <c r="D187" s="120">
        <v>5</v>
      </c>
      <c r="E187" s="96"/>
      <c r="F187" s="127">
        <f t="shared" si="2"/>
        <v>0</v>
      </c>
      <c r="G187" s="124"/>
      <c r="H187" s="56"/>
      <c r="I187" s="58"/>
      <c r="J187" s="154"/>
      <c r="K187" s="155"/>
      <c r="L187" s="155"/>
      <c r="M187" s="152"/>
      <c r="N187" s="154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124"/>
      <c r="AC187" s="54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194"/>
      <c r="AP187" s="59"/>
      <c r="AQ187" s="59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</row>
    <row r="188" spans="1:59" x14ac:dyDescent="0.2">
      <c r="A188" s="126" t="s">
        <v>282</v>
      </c>
      <c r="B188" s="65" t="s">
        <v>17</v>
      </c>
      <c r="C188" s="67" t="s">
        <v>1</v>
      </c>
      <c r="D188" s="120">
        <v>2</v>
      </c>
      <c r="E188" s="52"/>
      <c r="F188" s="127">
        <f t="shared" si="2"/>
        <v>0</v>
      </c>
      <c r="G188" s="124"/>
      <c r="H188" s="56"/>
      <c r="I188" s="58"/>
      <c r="J188" s="154"/>
      <c r="K188" s="155"/>
      <c r="L188" s="155"/>
      <c r="M188" s="152"/>
      <c r="N188" s="154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124"/>
      <c r="AC188" s="54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194"/>
      <c r="AP188" s="59"/>
      <c r="AQ188" s="59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</row>
    <row r="189" spans="1:59" x14ac:dyDescent="0.2">
      <c r="A189" s="126" t="s">
        <v>255</v>
      </c>
      <c r="B189" s="81" t="s">
        <v>176</v>
      </c>
      <c r="C189" s="69" t="s">
        <v>12</v>
      </c>
      <c r="D189" s="120">
        <v>2</v>
      </c>
      <c r="E189" s="52"/>
      <c r="F189" s="127">
        <f t="shared" si="2"/>
        <v>0</v>
      </c>
      <c r="G189" s="124"/>
      <c r="H189" s="56"/>
      <c r="I189" s="58"/>
      <c r="J189" s="154"/>
      <c r="K189" s="155"/>
      <c r="L189" s="155"/>
      <c r="M189" s="152"/>
      <c r="N189" s="167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124"/>
      <c r="AC189" s="54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194"/>
      <c r="AP189" s="59"/>
      <c r="AQ189" s="59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</row>
    <row r="190" spans="1:59" x14ac:dyDescent="0.2">
      <c r="A190" s="126" t="s">
        <v>256</v>
      </c>
      <c r="B190" s="70" t="s">
        <v>177</v>
      </c>
      <c r="C190" s="69" t="s">
        <v>10</v>
      </c>
      <c r="D190" s="120">
        <v>1060</v>
      </c>
      <c r="E190" s="52"/>
      <c r="F190" s="127">
        <f t="shared" si="2"/>
        <v>0</v>
      </c>
      <c r="G190" s="124"/>
      <c r="H190" s="56"/>
      <c r="I190" s="58"/>
      <c r="J190" s="154"/>
      <c r="K190" s="155"/>
      <c r="L190" s="155"/>
      <c r="M190" s="152"/>
      <c r="N190" s="16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124"/>
      <c r="AC190" s="54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194"/>
      <c r="AP190" s="59"/>
      <c r="AQ190" s="59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</row>
    <row r="191" spans="1:59" x14ac:dyDescent="0.2">
      <c r="A191" s="126" t="s">
        <v>257</v>
      </c>
      <c r="B191" s="70" t="s">
        <v>178</v>
      </c>
      <c r="C191" s="67" t="s">
        <v>10</v>
      </c>
      <c r="D191" s="120">
        <v>3700</v>
      </c>
      <c r="E191" s="52"/>
      <c r="F191" s="127">
        <f t="shared" si="2"/>
        <v>0</v>
      </c>
      <c r="G191" s="124"/>
      <c r="H191" s="56"/>
      <c r="I191" s="58"/>
      <c r="J191" s="154"/>
      <c r="K191" s="155"/>
      <c r="L191" s="155"/>
      <c r="M191" s="152"/>
      <c r="N191" s="154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124"/>
      <c r="AC191" s="54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194"/>
      <c r="AP191" s="59"/>
      <c r="AQ191" s="59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</row>
    <row r="192" spans="1:59" ht="12" customHeight="1" x14ac:dyDescent="0.2">
      <c r="A192" s="126" t="s">
        <v>223</v>
      </c>
      <c r="B192" s="84" t="s">
        <v>179</v>
      </c>
      <c r="C192" s="69" t="s">
        <v>26</v>
      </c>
      <c r="D192" s="120">
        <v>25</v>
      </c>
      <c r="E192" s="52"/>
      <c r="F192" s="127">
        <f t="shared" si="2"/>
        <v>0</v>
      </c>
      <c r="G192" s="124"/>
      <c r="H192" s="56"/>
      <c r="I192" s="58"/>
      <c r="J192" s="154"/>
      <c r="K192" s="155"/>
      <c r="L192" s="155"/>
      <c r="M192" s="152"/>
      <c r="N192" s="154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124"/>
      <c r="AC192" s="54"/>
      <c r="AD192" s="58"/>
      <c r="AF192" s="97"/>
      <c r="AG192" s="58"/>
      <c r="AH192" s="58"/>
      <c r="AI192" s="58"/>
      <c r="AJ192" s="58"/>
      <c r="AK192" s="97"/>
      <c r="AL192" s="58"/>
      <c r="AM192" s="58"/>
      <c r="AN192" s="58"/>
      <c r="AO192" s="194"/>
      <c r="AP192" s="59"/>
      <c r="AQ192" s="59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</row>
    <row r="193" spans="1:257" x14ac:dyDescent="0.2">
      <c r="A193" s="126" t="s">
        <v>214</v>
      </c>
      <c r="B193" s="72" t="s">
        <v>180</v>
      </c>
      <c r="C193" s="69" t="s">
        <v>26</v>
      </c>
      <c r="D193" s="120">
        <v>117</v>
      </c>
      <c r="E193" s="52"/>
      <c r="F193" s="127">
        <f t="shared" si="2"/>
        <v>0</v>
      </c>
      <c r="G193" s="124"/>
      <c r="H193" s="56"/>
      <c r="I193" s="58"/>
      <c r="J193" s="154"/>
      <c r="K193" s="155"/>
      <c r="L193" s="155"/>
      <c r="M193" s="152"/>
      <c r="N193" s="154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124"/>
      <c r="AC193" s="54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194"/>
      <c r="AP193" s="59"/>
      <c r="AQ193" s="59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</row>
    <row r="194" spans="1:257" x14ac:dyDescent="0.2">
      <c r="A194" s="126" t="s">
        <v>242</v>
      </c>
      <c r="B194" s="70" t="s">
        <v>181</v>
      </c>
      <c r="C194" s="69" t="s">
        <v>1</v>
      </c>
      <c r="D194" s="120">
        <v>0</v>
      </c>
      <c r="E194" s="52"/>
      <c r="F194" s="127">
        <f t="shared" si="2"/>
        <v>0</v>
      </c>
      <c r="G194" s="124"/>
      <c r="H194" s="57"/>
      <c r="I194" s="58"/>
      <c r="J194" s="154"/>
      <c r="K194" s="155"/>
      <c r="L194" s="155"/>
      <c r="M194" s="152"/>
      <c r="N194" s="154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124"/>
      <c r="AC194" s="54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194"/>
      <c r="AP194" s="59"/>
      <c r="AQ194" s="59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</row>
    <row r="195" spans="1:257" x14ac:dyDescent="0.2">
      <c r="A195" s="126"/>
      <c r="B195" s="94"/>
      <c r="C195" s="95"/>
      <c r="D195" s="120">
        <v>0</v>
      </c>
      <c r="E195" s="52"/>
      <c r="F195" s="127">
        <f t="shared" si="2"/>
        <v>0</v>
      </c>
      <c r="G195" s="124"/>
      <c r="H195" s="57"/>
      <c r="I195" s="58"/>
      <c r="J195" s="154"/>
      <c r="K195" s="155"/>
      <c r="L195" s="155"/>
      <c r="M195" s="152"/>
      <c r="N195" s="154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124"/>
      <c r="AC195" s="54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194"/>
      <c r="AP195" s="59"/>
      <c r="AQ195" s="59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</row>
    <row r="196" spans="1:257" ht="25.5" x14ac:dyDescent="0.2">
      <c r="A196" s="126" t="s">
        <v>286</v>
      </c>
      <c r="B196" s="70" t="s">
        <v>182</v>
      </c>
      <c r="C196" s="69" t="s">
        <v>1</v>
      </c>
      <c r="D196" s="120">
        <v>1</v>
      </c>
      <c r="E196" s="52"/>
      <c r="F196" s="127">
        <f t="shared" si="2"/>
        <v>0</v>
      </c>
      <c r="G196" s="124"/>
      <c r="H196" s="53"/>
      <c r="I196" s="58"/>
      <c r="J196" s="154"/>
      <c r="K196" s="155"/>
      <c r="L196" s="155"/>
      <c r="M196" s="152"/>
      <c r="N196" s="154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124"/>
      <c r="AC196" s="54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194"/>
      <c r="AP196" s="59"/>
      <c r="AQ196" s="59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</row>
    <row r="197" spans="1:257" ht="12" customHeight="1" x14ac:dyDescent="0.2">
      <c r="A197" s="126" t="s">
        <v>306</v>
      </c>
      <c r="B197" s="94" t="s">
        <v>307</v>
      </c>
      <c r="C197" s="95" t="s">
        <v>25</v>
      </c>
      <c r="D197" s="120">
        <v>50</v>
      </c>
      <c r="E197" s="52"/>
      <c r="F197" s="127">
        <f t="shared" si="2"/>
        <v>0</v>
      </c>
      <c r="G197" s="124"/>
      <c r="H197" s="56"/>
      <c r="I197" s="58"/>
      <c r="J197" s="163"/>
      <c r="K197" s="164"/>
      <c r="L197" s="164"/>
      <c r="M197" s="152"/>
      <c r="N197" s="163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124"/>
      <c r="AC197" s="83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194"/>
      <c r="AP197" s="59"/>
      <c r="AQ197" s="59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</row>
    <row r="198" spans="1:257" x14ac:dyDescent="0.2">
      <c r="A198" s="126" t="s">
        <v>262</v>
      </c>
      <c r="B198" s="70" t="s">
        <v>183</v>
      </c>
      <c r="C198" s="69" t="s">
        <v>25</v>
      </c>
      <c r="D198" s="120">
        <v>960</v>
      </c>
      <c r="E198" s="52"/>
      <c r="F198" s="127">
        <f t="shared" si="2"/>
        <v>0</v>
      </c>
      <c r="G198" s="124"/>
      <c r="H198" s="56"/>
      <c r="I198" s="58"/>
      <c r="J198" s="154"/>
      <c r="K198" s="155"/>
      <c r="L198" s="155"/>
      <c r="M198" s="152"/>
      <c r="N198" s="154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124"/>
      <c r="AC198" s="54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194"/>
      <c r="AP198" s="59"/>
      <c r="AQ198" s="59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</row>
    <row r="199" spans="1:257" x14ac:dyDescent="0.2">
      <c r="A199" s="126" t="s">
        <v>258</v>
      </c>
      <c r="B199" s="84" t="s">
        <v>184</v>
      </c>
      <c r="C199" s="67" t="s">
        <v>25</v>
      </c>
      <c r="D199" s="121">
        <v>920</v>
      </c>
      <c r="E199" s="53"/>
      <c r="F199" s="127">
        <f t="shared" si="2"/>
        <v>0</v>
      </c>
      <c r="G199" s="124"/>
      <c r="H199" s="56"/>
      <c r="I199" s="58"/>
      <c r="J199" s="154"/>
      <c r="K199" s="155"/>
      <c r="L199" s="155"/>
      <c r="M199" s="152"/>
      <c r="N199" s="154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124"/>
      <c r="AC199" s="54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194"/>
      <c r="AP199" s="59"/>
      <c r="AQ199" s="59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</row>
    <row r="200" spans="1:257" x14ac:dyDescent="0.2">
      <c r="A200" s="126" t="s">
        <v>259</v>
      </c>
      <c r="B200" s="84" t="s">
        <v>185</v>
      </c>
      <c r="C200" s="67" t="s">
        <v>26</v>
      </c>
      <c r="D200" s="121">
        <v>20</v>
      </c>
      <c r="E200" s="57"/>
      <c r="F200" s="127">
        <f t="shared" si="2"/>
        <v>0</v>
      </c>
      <c r="G200" s="124"/>
      <c r="H200" s="56"/>
      <c r="I200" s="58"/>
      <c r="J200" s="154"/>
      <c r="K200" s="155"/>
      <c r="L200" s="155"/>
      <c r="M200" s="152"/>
      <c r="N200" s="154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124"/>
      <c r="AC200" s="54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194"/>
      <c r="AP200" s="59"/>
      <c r="AQ200" s="59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</row>
    <row r="201" spans="1:257" x14ac:dyDescent="0.2">
      <c r="A201" s="126" t="s">
        <v>218</v>
      </c>
      <c r="B201" s="68" t="s">
        <v>186</v>
      </c>
      <c r="C201" s="69" t="s">
        <v>25</v>
      </c>
      <c r="D201" s="120">
        <v>600</v>
      </c>
      <c r="E201" s="52"/>
      <c r="F201" s="127">
        <f t="shared" si="2"/>
        <v>0</v>
      </c>
      <c r="G201" s="124"/>
      <c r="H201" s="56"/>
      <c r="I201" s="58"/>
      <c r="J201" s="154"/>
      <c r="K201" s="155"/>
      <c r="L201" s="155"/>
      <c r="M201" s="152"/>
      <c r="N201" s="154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124"/>
      <c r="AC201" s="54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194"/>
      <c r="AP201" s="59"/>
      <c r="AQ201" s="59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</row>
    <row r="202" spans="1:257" x14ac:dyDescent="0.2">
      <c r="A202" s="126" t="s">
        <v>287</v>
      </c>
      <c r="B202" s="87" t="s">
        <v>187</v>
      </c>
      <c r="C202" s="69" t="s">
        <v>0</v>
      </c>
      <c r="D202" s="120">
        <v>0</v>
      </c>
      <c r="E202" s="130"/>
      <c r="F202" s="127">
        <f t="shared" si="2"/>
        <v>0</v>
      </c>
      <c r="G202" s="124"/>
      <c r="H202" s="56"/>
      <c r="I202" s="58"/>
      <c r="J202" s="154"/>
      <c r="K202" s="155"/>
      <c r="L202" s="155"/>
      <c r="M202" s="152"/>
      <c r="N202" s="154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124"/>
      <c r="AC202" s="54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194"/>
      <c r="AP202" s="59"/>
      <c r="AQ202" s="59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</row>
    <row r="203" spans="1:257" x14ac:dyDescent="0.2">
      <c r="A203" s="126" t="s">
        <v>207</v>
      </c>
      <c r="B203" s="65" t="s">
        <v>188</v>
      </c>
      <c r="C203" s="67" t="s">
        <v>10</v>
      </c>
      <c r="D203" s="120">
        <v>40</v>
      </c>
      <c r="E203" s="52"/>
      <c r="F203" s="127">
        <f t="shared" si="2"/>
        <v>0</v>
      </c>
      <c r="G203" s="124"/>
      <c r="H203" s="56"/>
      <c r="I203" s="58"/>
      <c r="J203" s="154"/>
      <c r="K203" s="155"/>
      <c r="L203" s="155"/>
      <c r="M203" s="152"/>
      <c r="N203" s="154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124"/>
      <c r="AC203" s="54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194"/>
      <c r="AP203" s="59"/>
      <c r="AQ203" s="59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</row>
    <row r="204" spans="1:257" x14ac:dyDescent="0.2">
      <c r="A204" s="126" t="s">
        <v>252</v>
      </c>
      <c r="B204" s="65" t="s">
        <v>189</v>
      </c>
      <c r="C204" s="67" t="s">
        <v>25</v>
      </c>
      <c r="D204" s="120">
        <v>840</v>
      </c>
      <c r="E204" s="52"/>
      <c r="F204" s="127">
        <f t="shared" si="2"/>
        <v>0</v>
      </c>
      <c r="G204" s="124"/>
      <c r="I204" s="58"/>
      <c r="J204" s="154"/>
      <c r="K204" s="155"/>
      <c r="L204" s="155"/>
      <c r="M204" s="152"/>
      <c r="N204" s="154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124"/>
      <c r="AC204" s="54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194"/>
      <c r="AP204" s="59"/>
      <c r="AQ204" s="59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</row>
    <row r="205" spans="1:257" x14ac:dyDescent="0.2">
      <c r="A205" s="126" t="s">
        <v>212</v>
      </c>
      <c r="B205" s="68" t="s">
        <v>190</v>
      </c>
      <c r="C205" s="67" t="s">
        <v>23</v>
      </c>
      <c r="D205" s="120">
        <v>50</v>
      </c>
      <c r="E205" s="52"/>
      <c r="F205" s="127">
        <f t="shared" si="2"/>
        <v>0</v>
      </c>
      <c r="G205" s="124"/>
      <c r="H205" s="56"/>
      <c r="I205" s="58"/>
      <c r="J205" s="154"/>
      <c r="K205" s="155"/>
      <c r="L205" s="155"/>
      <c r="M205" s="152"/>
      <c r="N205" s="154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124"/>
      <c r="AC205" s="54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194"/>
      <c r="AP205" s="59"/>
      <c r="AQ205" s="59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</row>
    <row r="206" spans="1:257" x14ac:dyDescent="0.2">
      <c r="A206" s="126" t="s">
        <v>260</v>
      </c>
      <c r="B206" s="68" t="s">
        <v>191</v>
      </c>
      <c r="C206" s="69" t="s">
        <v>23</v>
      </c>
      <c r="D206" s="120">
        <v>995</v>
      </c>
      <c r="E206" s="52"/>
      <c r="F206" s="127">
        <f t="shared" si="2"/>
        <v>0</v>
      </c>
      <c r="G206" s="124"/>
      <c r="H206" s="56"/>
      <c r="I206" s="58"/>
      <c r="J206" s="154"/>
      <c r="K206" s="155"/>
      <c r="L206" s="155"/>
      <c r="M206" s="152"/>
      <c r="N206" s="154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124"/>
      <c r="AC206" s="54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194"/>
      <c r="AP206" s="59"/>
      <c r="AQ206" s="59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</row>
    <row r="207" spans="1:257" x14ac:dyDescent="0.2">
      <c r="A207" s="126" t="s">
        <v>204</v>
      </c>
      <c r="B207" s="94"/>
      <c r="C207" s="95"/>
      <c r="D207" s="120">
        <v>0</v>
      </c>
      <c r="E207" s="52"/>
      <c r="F207" s="127">
        <f t="shared" si="2"/>
        <v>0</v>
      </c>
      <c r="G207" s="124"/>
      <c r="H207" s="56"/>
      <c r="I207" s="58"/>
      <c r="J207" s="154"/>
      <c r="K207" s="155"/>
      <c r="L207" s="155"/>
      <c r="M207" s="152"/>
      <c r="N207" s="154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124"/>
      <c r="AC207" s="54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194"/>
      <c r="AP207" s="59"/>
      <c r="AQ207" s="59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</row>
    <row r="208" spans="1:257" x14ac:dyDescent="0.2">
      <c r="A208" s="126" t="s">
        <v>233</v>
      </c>
      <c r="B208" s="68" t="s">
        <v>192</v>
      </c>
      <c r="C208" s="69" t="s">
        <v>12</v>
      </c>
      <c r="D208" s="120">
        <v>10</v>
      </c>
      <c r="E208" s="52"/>
      <c r="F208" s="127">
        <f t="shared" si="2"/>
        <v>0</v>
      </c>
      <c r="G208" s="124"/>
      <c r="H208" s="56"/>
      <c r="I208" s="58"/>
      <c r="J208" s="154"/>
      <c r="K208" s="155"/>
      <c r="L208" s="155"/>
      <c r="M208" s="152"/>
      <c r="N208" s="154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124"/>
      <c r="AC208" s="54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194"/>
      <c r="AP208" s="59"/>
      <c r="AQ208" s="59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</row>
    <row r="209" spans="1:257" x14ac:dyDescent="0.2">
      <c r="A209" s="126" t="s">
        <v>204</v>
      </c>
      <c r="B209" s="94"/>
      <c r="C209" s="95" t="s">
        <v>25</v>
      </c>
      <c r="D209" s="120">
        <v>0</v>
      </c>
      <c r="E209" s="52"/>
      <c r="F209" s="127">
        <f t="shared" si="2"/>
        <v>0</v>
      </c>
      <c r="G209" s="124"/>
      <c r="H209" s="56"/>
      <c r="I209" s="58"/>
      <c r="J209" s="154"/>
      <c r="K209" s="155"/>
      <c r="L209" s="155"/>
      <c r="M209" s="152"/>
      <c r="N209" s="154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124"/>
      <c r="AC209" s="54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194"/>
      <c r="AP209" s="59"/>
      <c r="AQ209" s="59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98">
        <v>2100</v>
      </c>
    </row>
    <row r="210" spans="1:257" x14ac:dyDescent="0.2">
      <c r="A210" s="126" t="s">
        <v>234</v>
      </c>
      <c r="B210" s="68" t="s">
        <v>193</v>
      </c>
      <c r="C210" s="69" t="s">
        <v>10</v>
      </c>
      <c r="D210" s="120">
        <v>500</v>
      </c>
      <c r="E210" s="52"/>
      <c r="F210" s="127">
        <f t="shared" si="2"/>
        <v>0</v>
      </c>
      <c r="G210" s="124"/>
      <c r="H210" s="56"/>
      <c r="I210" s="58"/>
      <c r="J210" s="154"/>
      <c r="K210" s="155"/>
      <c r="L210" s="155"/>
      <c r="M210" s="152"/>
      <c r="N210" s="154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124"/>
      <c r="AC210" s="54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194"/>
      <c r="AP210" s="59"/>
      <c r="AQ210" s="59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</row>
    <row r="211" spans="1:257" x14ac:dyDescent="0.2">
      <c r="A211" s="126" t="s">
        <v>211</v>
      </c>
      <c r="B211" s="68" t="s">
        <v>194</v>
      </c>
      <c r="C211" s="69" t="s">
        <v>25</v>
      </c>
      <c r="D211" s="120">
        <v>2250</v>
      </c>
      <c r="E211" s="52"/>
      <c r="F211" s="127">
        <f t="shared" si="2"/>
        <v>0</v>
      </c>
      <c r="G211" s="124"/>
      <c r="H211" s="56"/>
      <c r="I211" s="58"/>
      <c r="J211" s="154"/>
      <c r="K211" s="155"/>
      <c r="L211" s="155"/>
      <c r="M211" s="152"/>
      <c r="N211" s="154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124"/>
      <c r="AC211" s="54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194"/>
      <c r="AP211" s="59"/>
      <c r="AQ211" s="59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</row>
    <row r="212" spans="1:257" x14ac:dyDescent="0.2">
      <c r="A212" s="126" t="s">
        <v>256</v>
      </c>
      <c r="B212" s="68" t="s">
        <v>195</v>
      </c>
      <c r="C212" s="69" t="s">
        <v>15</v>
      </c>
      <c r="D212" s="120">
        <v>1820</v>
      </c>
      <c r="E212" s="52"/>
      <c r="F212" s="127">
        <f t="shared" si="2"/>
        <v>0</v>
      </c>
      <c r="G212" s="124"/>
      <c r="H212" s="56"/>
      <c r="I212" s="58"/>
      <c r="J212" s="154"/>
      <c r="K212" s="155"/>
      <c r="L212" s="155"/>
      <c r="M212" s="152"/>
      <c r="N212" s="154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124"/>
      <c r="AC212" s="54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194"/>
      <c r="AP212" s="59"/>
      <c r="AQ212" s="59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</row>
    <row r="213" spans="1:257" x14ac:dyDescent="0.2">
      <c r="A213" s="126" t="s">
        <v>204</v>
      </c>
      <c r="B213" s="94" t="s">
        <v>304</v>
      </c>
      <c r="C213" s="95" t="s">
        <v>25</v>
      </c>
      <c r="D213" s="120">
        <v>0</v>
      </c>
      <c r="E213" s="52"/>
      <c r="F213" s="127">
        <f t="shared" si="2"/>
        <v>0</v>
      </c>
      <c r="G213" s="124"/>
      <c r="H213" s="56"/>
      <c r="I213" s="58"/>
      <c r="J213" s="154"/>
      <c r="K213" s="155"/>
      <c r="L213" s="155"/>
      <c r="M213" s="152"/>
      <c r="N213" s="154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124"/>
      <c r="AC213" s="54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194"/>
      <c r="AP213" s="59"/>
      <c r="AQ213" s="59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</row>
    <row r="214" spans="1:257" ht="25.5" x14ac:dyDescent="0.2">
      <c r="A214" s="126" t="s">
        <v>232</v>
      </c>
      <c r="B214" s="68" t="s">
        <v>196</v>
      </c>
      <c r="C214" s="69" t="s">
        <v>14</v>
      </c>
      <c r="D214" s="120">
        <v>42</v>
      </c>
      <c r="E214" s="52"/>
      <c r="F214" s="127">
        <f t="shared" si="2"/>
        <v>0</v>
      </c>
      <c r="G214" s="124"/>
      <c r="H214" s="56"/>
      <c r="I214" s="58"/>
      <c r="J214" s="154"/>
      <c r="K214" s="155"/>
      <c r="L214" s="155"/>
      <c r="M214" s="152"/>
      <c r="N214" s="154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124"/>
      <c r="AC214" s="54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194"/>
      <c r="AP214" s="59"/>
      <c r="AQ214" s="59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</row>
    <row r="215" spans="1:257" x14ac:dyDescent="0.2">
      <c r="A215" s="126" t="s">
        <v>204</v>
      </c>
      <c r="B215" s="94"/>
      <c r="C215" s="95"/>
      <c r="D215" s="120">
        <v>0</v>
      </c>
      <c r="E215" s="52"/>
      <c r="F215" s="127">
        <f t="shared" si="2"/>
        <v>0</v>
      </c>
      <c r="G215" s="124"/>
      <c r="H215" s="56"/>
      <c r="I215" s="58"/>
      <c r="J215" s="154"/>
      <c r="K215" s="155"/>
      <c r="L215" s="155"/>
      <c r="M215" s="152"/>
      <c r="N215" s="154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124"/>
      <c r="AC215" s="54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194"/>
      <c r="AP215" s="59"/>
      <c r="AQ215" s="59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</row>
    <row r="216" spans="1:257" x14ac:dyDescent="0.2">
      <c r="A216" s="126" t="s">
        <v>224</v>
      </c>
      <c r="B216" s="65" t="s">
        <v>197</v>
      </c>
      <c r="C216" s="67" t="s">
        <v>25</v>
      </c>
      <c r="D216" s="120">
        <v>0</v>
      </c>
      <c r="E216" s="62"/>
      <c r="F216" s="127">
        <f t="shared" si="2"/>
        <v>0</v>
      </c>
      <c r="G216" s="124"/>
      <c r="H216" s="79"/>
      <c r="I216" s="80"/>
      <c r="J216" s="163"/>
      <c r="K216" s="164"/>
      <c r="L216" s="164"/>
      <c r="M216" s="152"/>
      <c r="N216" s="163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124"/>
      <c r="AC216" s="83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194"/>
      <c r="AP216" s="59"/>
      <c r="AQ216" s="59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</row>
    <row r="217" spans="1:257" x14ac:dyDescent="0.2">
      <c r="A217" s="126" t="s">
        <v>204</v>
      </c>
      <c r="B217" s="94"/>
      <c r="C217" s="95"/>
      <c r="D217" s="120">
        <v>0</v>
      </c>
      <c r="E217" s="52"/>
      <c r="F217" s="127">
        <f t="shared" si="2"/>
        <v>0</v>
      </c>
      <c r="G217" s="124"/>
      <c r="H217" s="56"/>
      <c r="I217" s="58"/>
      <c r="J217" s="154"/>
      <c r="K217" s="155"/>
      <c r="L217" s="155"/>
      <c r="M217" s="152"/>
      <c r="N217" s="154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124"/>
      <c r="AC217" s="54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194"/>
      <c r="AP217" s="59"/>
      <c r="AQ217" s="59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</row>
    <row r="218" spans="1:257" ht="13.5" customHeight="1" x14ac:dyDescent="0.2">
      <c r="A218" s="126" t="s">
        <v>229</v>
      </c>
      <c r="B218" s="99" t="s">
        <v>198</v>
      </c>
      <c r="C218" s="67" t="s">
        <v>1</v>
      </c>
      <c r="D218" s="120">
        <v>47</v>
      </c>
      <c r="E218" s="52"/>
      <c r="F218" s="127">
        <f t="shared" ref="F218:F220" si="3">M218+AB218+AO218</f>
        <v>0</v>
      </c>
      <c r="G218" s="124"/>
      <c r="H218" s="56"/>
      <c r="I218" s="58"/>
      <c r="J218" s="154"/>
      <c r="K218" s="155"/>
      <c r="L218" s="155"/>
      <c r="M218" s="152"/>
      <c r="N218" s="154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124"/>
      <c r="AC218" s="54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194"/>
      <c r="AP218" s="59"/>
      <c r="AQ218" s="59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</row>
    <row r="219" spans="1:257" x14ac:dyDescent="0.2">
      <c r="A219" s="126" t="s">
        <v>214</v>
      </c>
      <c r="B219" s="99" t="s">
        <v>22</v>
      </c>
      <c r="C219" s="67" t="s">
        <v>1</v>
      </c>
      <c r="D219" s="120">
        <v>20</v>
      </c>
      <c r="E219" s="52"/>
      <c r="F219" s="127">
        <f t="shared" si="3"/>
        <v>0</v>
      </c>
      <c r="G219" s="124"/>
      <c r="H219" s="56"/>
      <c r="I219" s="58"/>
      <c r="J219" s="154"/>
      <c r="K219" s="155"/>
      <c r="L219" s="155"/>
      <c r="M219" s="152"/>
      <c r="N219" s="154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124"/>
      <c r="AC219" s="54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194"/>
      <c r="AP219" s="59"/>
      <c r="AQ219" s="59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</row>
    <row r="220" spans="1:257" ht="13.5" thickBot="1" x14ac:dyDescent="0.25">
      <c r="A220" s="126" t="s">
        <v>204</v>
      </c>
      <c r="B220" s="100"/>
      <c r="C220" s="101"/>
      <c r="D220" s="120">
        <v>0</v>
      </c>
      <c r="E220" s="52"/>
      <c r="F220" s="127">
        <f t="shared" si="3"/>
        <v>0</v>
      </c>
      <c r="G220" s="124"/>
      <c r="H220" s="56"/>
      <c r="I220" s="58"/>
      <c r="J220" s="154"/>
      <c r="K220" s="155"/>
      <c r="L220" s="155"/>
      <c r="M220" s="152"/>
      <c r="N220" s="154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124"/>
      <c r="AC220" s="54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194"/>
      <c r="AP220" s="59"/>
      <c r="AQ220" s="59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</row>
    <row r="221" spans="1:257" ht="15.75" thickBot="1" x14ac:dyDescent="0.3">
      <c r="A221" s="126" t="s">
        <v>204</v>
      </c>
      <c r="B221" s="102" t="s">
        <v>2</v>
      </c>
      <c r="C221" s="101"/>
      <c r="D221" s="103">
        <f>SUM(D7:D220)</f>
        <v>506912.45799999998</v>
      </c>
      <c r="E221" s="103">
        <f>SUM(E7:E220)</f>
        <v>0</v>
      </c>
      <c r="F221" s="103">
        <f>SUM(F7:F220)</f>
        <v>0</v>
      </c>
      <c r="G221" s="122"/>
      <c r="H221" s="103"/>
      <c r="I221" s="103"/>
      <c r="J221" s="169"/>
      <c r="K221" s="169"/>
      <c r="L221" s="169"/>
      <c r="M221" s="170"/>
      <c r="N221" s="169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>
        <f t="shared" ref="H221:AO221" si="4">SUM(Y7:Y220)</f>
        <v>0</v>
      </c>
      <c r="Z221" s="103"/>
      <c r="AA221" s="103"/>
      <c r="AB221" s="122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70"/>
      <c r="AP221" s="104"/>
      <c r="AQ221" s="59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</row>
    <row r="222" spans="1:257" ht="15" x14ac:dyDescent="0.25">
      <c r="A222" s="126" t="s">
        <v>204</v>
      </c>
      <c r="B222" s="105"/>
      <c r="C222" s="106"/>
      <c r="D222" s="107"/>
      <c r="E222" s="108"/>
      <c r="F222" s="59"/>
      <c r="G222" s="109"/>
      <c r="H222" s="45"/>
      <c r="I222" s="45"/>
      <c r="J222" s="171"/>
      <c r="K222" s="171"/>
      <c r="L222" s="171"/>
      <c r="M222" s="172"/>
      <c r="N222" s="171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110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196"/>
      <c r="AP222" s="104"/>
      <c r="AQ222" s="59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</row>
    <row r="223" spans="1:257" ht="15" x14ac:dyDescent="0.25">
      <c r="B223" s="111"/>
      <c r="C223" s="106"/>
      <c r="D223" s="107"/>
      <c r="E223" s="108"/>
      <c r="F223" s="59"/>
      <c r="G223" s="112"/>
      <c r="H223" s="45"/>
      <c r="I223" s="45"/>
      <c r="J223" s="171"/>
      <c r="K223" s="171"/>
      <c r="L223" s="171"/>
      <c r="M223" s="172"/>
      <c r="N223" s="171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110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172"/>
      <c r="AP223" s="104"/>
      <c r="AQ223" s="59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</row>
    <row r="224" spans="1:257" ht="15" x14ac:dyDescent="0.25">
      <c r="B224" s="111"/>
      <c r="C224" s="4"/>
      <c r="D224" s="113"/>
      <c r="E224" s="28"/>
      <c r="G224" s="114"/>
      <c r="L224" s="115"/>
      <c r="M224" s="116"/>
      <c r="S224" s="116"/>
      <c r="T224" s="116"/>
      <c r="U224" s="116"/>
      <c r="V224" s="116"/>
      <c r="W224" s="116"/>
      <c r="X224" s="116"/>
      <c r="Y224" s="116"/>
      <c r="AA224" s="116"/>
      <c r="AN224" s="116"/>
      <c r="AO224" s="172"/>
      <c r="AP224" s="104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</row>
    <row r="225" spans="2:78" ht="15" x14ac:dyDescent="0.25">
      <c r="B225" s="28" t="s">
        <v>18</v>
      </c>
      <c r="C225" s="4"/>
      <c r="D225" s="117"/>
      <c r="E225" s="115"/>
      <c r="H225" s="118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68"/>
      <c r="AP225" s="28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</row>
  </sheetData>
  <sheetProtection formatCells="0" formatColumns="0" formatRows="0" insertColumns="0" insertRows="0" deleteColumns="0" deleteRows="0" sort="0" autoFilter="0"/>
  <mergeCells count="1">
    <mergeCell ref="B2:H2"/>
  </mergeCells>
  <pageMargins left="0" right="0" top="0" bottom="0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01.07.2025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Кондакова</cp:lastModifiedBy>
  <cp:lastPrinted>2025-07-09T12:40:11Z</cp:lastPrinted>
  <dcterms:created xsi:type="dcterms:W3CDTF">2022-01-13T12:22:08Z</dcterms:created>
  <dcterms:modified xsi:type="dcterms:W3CDTF">2025-07-11T08:17:44Z</dcterms:modified>
</cp:coreProperties>
</file>